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9585" yWindow="-15" windowWidth="9630" windowHeight="1110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T17" i="3" l="1"/>
  <c r="A20" i="3"/>
  <c r="H11" i="3"/>
  <c r="C11" i="3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N11" i="3"/>
  <c r="AC11" i="3"/>
  <c r="AD11" i="3"/>
  <c r="AE11" i="3"/>
  <c r="AF11" i="3"/>
  <c r="AG11" i="3"/>
  <c r="AH11" i="3"/>
  <c r="AI11" i="3"/>
  <c r="AJ11" i="3"/>
  <c r="AM11" i="3"/>
  <c r="AK11" i="3"/>
  <c r="B11" i="3"/>
  <c r="AF4" i="3"/>
  <c r="A3" i="3"/>
  <c r="AN9" i="3"/>
  <c r="AN10" i="3"/>
  <c r="AN8" i="3"/>
  <c r="AM9" i="3"/>
  <c r="AM10" i="3"/>
  <c r="AM8" i="3"/>
  <c r="AL9" i="3"/>
  <c r="AL11" i="3" s="1"/>
  <c r="AL10" i="3"/>
  <c r="AL8" i="3"/>
  <c r="F4" i="3"/>
  <c r="C34" i="1"/>
  <c r="F1" i="2"/>
</calcChain>
</file>

<file path=xl/comments1.xml><?xml version="1.0" encoding="utf-8"?>
<comments xmlns="http://schemas.openxmlformats.org/spreadsheetml/2006/main">
  <authors>
    <author>Gery</author>
    <author>Livia</author>
  </authors>
  <commentList>
    <comment ref="F173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8/11.04.2017 Г.</t>
        </r>
      </text>
    </comment>
    <comment ref="F174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8/11.04.2017 Г.</t>
        </r>
      </text>
    </comment>
    <comment ref="F175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10/13.06.2017 Г</t>
        </r>
      </text>
    </comment>
    <comment ref="F176" authorId="0" shapeId="0">
      <text>
        <r>
          <rPr>
            <b/>
            <sz val="8"/>
            <color indexed="81"/>
            <rFont val="Tahoma"/>
            <family val="2"/>
            <charset val="204"/>
          </rPr>
          <t>ФС № 10/13.06.2017 Г</t>
        </r>
      </text>
    </comment>
    <comment ref="A177" authorId="1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26" authorId="0" shapeId="0">
      <text>
        <r>
          <rPr>
            <sz val="12"/>
            <color indexed="81"/>
            <rFont val="Tahoma"/>
            <family val="2"/>
            <charset val="204"/>
          </rPr>
          <t>Промяна на формата за изпитване (включване на курсов учебен проект) за задължителна дисциплина "Визуална култура на източна Азия".
Нови избираеми  дисциплини, които да бъдат водени съответно от Мария Боеклиева и Кристина Синигерова.
- Шинто в Япония и шаманизъм в Корея -  културна и национална идентичност ( От началото на ХХ век до наши дни )
- Отношения между половете в съвременна Япония</t>
        </r>
      </text>
    </comment>
    <comment ref="F227" authorId="0" shapeId="0">
      <text>
        <r>
          <rPr>
            <sz val="12"/>
            <color indexed="81"/>
            <rFont val="Tahoma"/>
            <family val="2"/>
            <charset val="204"/>
          </rPr>
          <t xml:space="preserve">Приемане на две нови избираеми дисциплини
 „Международни отношения на Виетнам“ с хорариум 2+0 и 3 кредита в  4 и 6 семестри и преподавател д-р Крум Златков;
„Виетнамски език – през текстовете за виетнамска култура“  с хорариум 2+1, кредити 3 за 8 семестър, която ще води д-р Нго Тхи Тхук.
</t>
        </r>
      </text>
    </comment>
    <comment ref="F228" authorId="1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</commentList>
</comments>
</file>

<file path=xl/sharedStrings.xml><?xml version="1.0" encoding="utf-8"?>
<sst xmlns="http://schemas.openxmlformats.org/spreadsheetml/2006/main" count="1006" uniqueCount="325">
  <si>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</si>
  <si>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</si>
  <si>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</si>
  <si>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</si>
  <si>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</si>
  <si>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</si>
  <si>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</si>
  <si>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</si>
  <si>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</si>
  <si>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</si>
  <si>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</si>
  <si>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</si>
  <si>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</si>
  <si>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</si>
  <si>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</si>
  <si>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</si>
  <si>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</si>
  <si>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</si>
  <si>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</si>
  <si>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</si>
  <si>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</si>
  <si>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</si>
  <si>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</si>
  <si>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</si>
  <si>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</si>
  <si>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</si>
  <si>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</si>
  <si>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</si>
  <si>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</si>
  <si>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</si>
  <si>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</si>
  <si>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</si>
  <si>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</si>
  <si>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</si>
  <si>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</si>
  <si>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</si>
  <si>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</si>
  <si>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</si>
  <si>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</si>
  <si>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</si>
  <si>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</si>
  <si>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</si>
  <si>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</si>
  <si>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</si>
  <si>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</si>
  <si>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</si>
  <si>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</si>
  <si>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</si>
  <si>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</si>
  <si>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</si>
  <si>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</si>
  <si>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</si>
  <si>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</si>
  <si>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</si>
  <si>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</si>
  <si>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</si>
  <si>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</si>
  <si>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</si>
  <si>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</si>
  <si>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</si>
  <si>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</si>
  <si>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</si>
  <si>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</si>
  <si>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</si>
  <si>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</si>
  <si>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</si>
  <si>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</si>
  <si>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</si>
  <si>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</si>
  <si>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</si>
  <si>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</si>
  <si>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</si>
  <si>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</si>
  <si>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</si>
  <si>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</si>
  <si>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</si>
  <si>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</si>
  <si>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</si>
  <si>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</si>
  <si>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</si>
  <si>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</si>
  <si>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</si>
  <si>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</si>
  <si>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</si>
  <si>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</si>
  <si>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</si>
  <si>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</si>
  <si>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</si>
  <si>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</si>
  <si>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</si>
  <si>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</si>
  <si>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</si>
  <si>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</si>
  <si>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</si>
  <si>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</si>
  <si>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</si>
  <si>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</si>
  <si>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</si>
  <si>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</si>
  <si>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</si>
  <si>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</si>
  <si>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</si>
  <si>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</si>
  <si>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</si>
  <si>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</si>
  <si>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</si>
  <si>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</si>
  <si>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</si>
  <si>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</si>
  <si>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</si>
  <si>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</si>
  <si>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</si>
  <si>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</si>
  <si>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</si>
  <si>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</si>
  <si>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</si>
  <si>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</si>
  <si>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</si>
  <si>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</si>
  <si>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</si>
  <si>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</si>
  <si>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</si>
  <si>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</si>
  <si>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</si>
  <si>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</si>
  <si>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</si>
  <si>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</si>
  <si>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</si>
  <si>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</si>
  <si>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</si>
  <si>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</si>
  <si>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</si>
  <si>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</si>
  <si>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</si>
  <si>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</si>
  <si>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</si>
  <si>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</si>
  <si>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</si>
  <si>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</si>
  <si>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</si>
  <si>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</si>
  <si>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</si>
  <si>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</si>
  <si>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r>
      <t>Учебният план е приет с решение на ФС №</t>
    </r>
    <r>
      <rPr>
        <sz val="10"/>
        <rFont val="Arial"/>
        <family val="2"/>
      </rPr>
      <t xml:space="preserve"> ............... от 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</si>
  <si>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</si>
  <si>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</si>
  <si>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</si>
  <si>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</si>
  <si>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</si>
  <si>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</si>
  <si>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</si>
  <si>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(Индия,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Япония, Китай, Корея и югоизточна Азия),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седмия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</si>
  <si>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</si>
  <si>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</si>
  <si>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</si>
  <si>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</si>
  <si>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</si>
  <si>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</si>
  <si>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</si>
  <si>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</si>
  <si>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</si>
  <si>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</si>
  <si>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Първи задължително-избираем модул Индия</t>
  </si>
  <si>
    <t>Практически хинди, I част</t>
  </si>
  <si>
    <t>0+8</t>
  </si>
  <si>
    <t>Първи задължително-избираем модул Корея</t>
  </si>
  <si>
    <t>Практически корейски, I част</t>
  </si>
  <si>
    <t>Първи заддължително-избираем модул Китай</t>
  </si>
  <si>
    <t>Практически китайски, I част</t>
  </si>
  <si>
    <t>Първи заддължително-избираем модул Япония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</si>
  <si>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</si>
  <si>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</si>
  <si>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</si>
  <si>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Практически хинди, II част</t>
  </si>
  <si>
    <t>Съвременната индийска култура между традицията и модерността</t>
  </si>
  <si>
    <t>4+0</t>
  </si>
  <si>
    <t>КИ</t>
  </si>
  <si>
    <t>ТО</t>
  </si>
  <si>
    <t>Практически корейски, II част</t>
  </si>
  <si>
    <t>Корейско странознание</t>
  </si>
  <si>
    <t>Първи задължително-избираем модул Китай</t>
  </si>
  <si>
    <t>Практически китайски, II част</t>
  </si>
  <si>
    <t>Странознание на Китай</t>
  </si>
  <si>
    <t>Първи задължително-избираем модул Япония</t>
  </si>
  <si>
    <t>Практически японски, II част</t>
  </si>
  <si>
    <t>Странознание на Япония</t>
  </si>
  <si>
    <t>Практически хинди, III част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</si>
  <si>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</si>
  <si>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</si>
  <si>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</si>
  <si>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</si>
  <si>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</si>
  <si>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</si>
  <si>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</si>
  <si>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Практически хинди, IV част</t>
  </si>
  <si>
    <t>0+4</t>
  </si>
  <si>
    <t>Религия и общество - индийският казус</t>
  </si>
  <si>
    <t>1+2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</si>
  <si>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</si>
  <si>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</si>
  <si>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</si>
  <si>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</si>
  <si>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Втори задължително-избираем модул Корея</t>
  </si>
  <si>
    <t>Практически корейски (втори език), I част</t>
  </si>
  <si>
    <t>Практически китайски, IV част</t>
  </si>
  <si>
    <t>Съвременен Китай</t>
  </si>
  <si>
    <t>3+1</t>
  </si>
  <si>
    <t>Втори задължително-избираем модул Китай</t>
  </si>
  <si>
    <t>Практически китайски (втори език), I част</t>
  </si>
  <si>
    <t>Практически японски, IV част</t>
  </si>
  <si>
    <t>Япония - технологично и иновационно развитие</t>
  </si>
  <si>
    <t>Практически японски (втори език), I част</t>
  </si>
  <si>
    <t>Втори задължително-избираем модул Япония</t>
  </si>
  <si>
    <t>Японски език и общество</t>
  </si>
  <si>
    <t>Втори задължително-избираем модул Югоизточна Азия</t>
  </si>
  <si>
    <t>Практически виетнамски (втори език), I част</t>
  </si>
  <si>
    <t xml:space="preserve">Съвременна история на Югоизточна Азия </t>
  </si>
  <si>
    <t>Практически хинди, V част</t>
  </si>
  <si>
    <t>Нова история на Индия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</si>
  <si>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</si>
  <si>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</si>
  <si>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</si>
  <si>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корейски (втори език), II част</t>
  </si>
  <si>
    <t>Практически китайски, V част</t>
  </si>
  <si>
    <t>Нова история на Китай</t>
  </si>
  <si>
    <t>Практически китайски (втори език), II част</t>
  </si>
  <si>
    <t>Практически японски, V част</t>
  </si>
  <si>
    <t>Държавно и политическо устройство на Япония</t>
  </si>
  <si>
    <t>Практически японски (втори език), II част</t>
  </si>
  <si>
    <t>История на Япония</t>
  </si>
  <si>
    <t>Практически виетнамски (втори език), II част</t>
  </si>
  <si>
    <t>Виетнамска цивилизация</t>
  </si>
  <si>
    <t>Практически хинди, VI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</si>
  <si>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</si>
  <si>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</si>
  <si>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</si>
  <si>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</si>
  <si>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</si>
  <si>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корейски (втори език), III част</t>
  </si>
  <si>
    <t>Практически китайски, VI част</t>
  </si>
  <si>
    <t>Китай, Европа и САЩ</t>
  </si>
  <si>
    <t>Практически китайски (втори език), III част</t>
  </si>
  <si>
    <t>Практически японски, VI част</t>
  </si>
  <si>
    <t>Япония и съвременния свят</t>
  </si>
  <si>
    <t>Практически японски (втори език), III част</t>
  </si>
  <si>
    <t>Японско управление</t>
  </si>
  <si>
    <t>Практически виетнамски (втори език), III част</t>
  </si>
  <si>
    <t>Съвременно виетнамско общество - традиции и динамики</t>
  </si>
  <si>
    <t>Практически хинди, VII част</t>
  </si>
  <si>
    <t>0+2</t>
  </si>
  <si>
    <t>Практически хинди (втори език), IV част</t>
  </si>
  <si>
    <t>Практически корейски, VII част</t>
  </si>
  <si>
    <t>Практически корейски (втори език), IV част</t>
  </si>
  <si>
    <t>Практически китайски, VII част</t>
  </si>
  <si>
    <t>Практически китайски (втори език), IV част</t>
  </si>
  <si>
    <t>Практически японски, VII част</t>
  </si>
  <si>
    <t>Практически японски (втори език), IV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</si>
  <si>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</si>
  <si>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</si>
  <si>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</si>
  <si>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Джендър в Южна, Източна и Югоизточна Азия</t>
  </si>
  <si>
    <t>Колониализъм и национализъм в Азия</t>
  </si>
  <si>
    <t>Основи на финансите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</si>
  <si>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</si>
  <si>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</si>
  <si>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</si>
  <si>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</si>
  <si>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Увод в класическия китайски език, I част</t>
  </si>
  <si>
    <t>Увод в класическия китайски език, II част</t>
  </si>
  <si>
    <t xml:space="preserve">Подготовка за сертификат за владеене на корейски език, I част </t>
  </si>
  <si>
    <t>14</t>
  </si>
  <si>
    <t>15</t>
  </si>
  <si>
    <t>16</t>
  </si>
  <si>
    <t xml:space="preserve">Икономика на Виетнам </t>
  </si>
  <si>
    <t>17</t>
  </si>
  <si>
    <t>18</t>
  </si>
  <si>
    <t>Свещеното място във фолклора на Източна Азия</t>
  </si>
  <si>
    <t>Антропология на християнството в Южна, Югоизточна и Източна Азия</t>
  </si>
  <si>
    <t>Виетнам в българската външна политика</t>
  </si>
  <si>
    <t>Митове и легенди на Виетнам</t>
  </si>
  <si>
    <t>Аутсорсинг на бизнес съдържание</t>
  </si>
  <si>
    <t>Защита на дипломна работа</t>
  </si>
  <si>
    <t>1-2</t>
  </si>
  <si>
    <t>7-8</t>
  </si>
  <si>
    <t>5-6</t>
  </si>
  <si>
    <t>3-6</t>
  </si>
  <si>
    <t>5-8</t>
  </si>
  <si>
    <t>2-3</t>
  </si>
  <si>
    <t>6-7</t>
  </si>
  <si>
    <t>4-7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</si>
  <si>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</si>
  <si>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Следните задължителни дисциплини включват курсова работа, кредитите за която са включени в общия брой кредити, посочен по-горе:</t>
  </si>
  <si>
    <t>Следните избираеми дисциплини включват курсова работа, кредитите за която са включени в общия брой кредити, посочен по-горе:</t>
  </si>
  <si>
    <t>Политически системи в Южна  и Югоизточна Азия</t>
  </si>
  <si>
    <t>Стопанска история на Южна, Източна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</si>
  <si>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</si>
  <si>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</si>
  <si>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</si>
  <si>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</si>
  <si>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</si>
  <si>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</si>
  <si>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5, 7</t>
  </si>
  <si>
    <t>6, 8</t>
  </si>
  <si>
    <t>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  През четвъртия семестър девет кредита задължително трябва да бъдат набавени от курсове в съответстващите на избрания първи модул бакалавърски и магистърски програми (т.е. в специалностите, съответно, индология, китаистика, кореистика, японистика).</t>
  </si>
  <si>
    <t>3, 5,7</t>
  </si>
  <si>
    <t>Програмата има за цел oа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южна, източна и югоизточна Азия.а, пред които тези общества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(Индия, 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Китай, Япония, Корея, Югоизточна Азия). От този момент насетне до последния осми семестър натовареността е равномерно разпрадалена между двата модула. 
Студентите се разпределят в модулите по равно на квотен принцип въз основа на изразено предпочитание и успех.</t>
  </si>
  <si>
    <t>2,4,6</t>
  </si>
  <si>
    <t>0</t>
  </si>
  <si>
    <t>19</t>
  </si>
  <si>
    <t>20</t>
  </si>
  <si>
    <t xml:space="preserve">за випуска, започнал през зимен/летен семестър на   2016/2017  уч. година </t>
  </si>
  <si>
    <r>
      <t xml:space="preserve">Учебният план е приет с решение на ФС № </t>
    </r>
    <r>
      <rPr>
        <sz val="10"/>
        <rFont val="Arial"/>
        <family val="2"/>
        <charset val="204"/>
      </rPr>
      <t>............... от .................................</t>
    </r>
  </si>
  <si>
    <r>
      <t>Декан:</t>
    </r>
    <r>
      <rPr>
        <sz val="10"/>
        <rFont val="Arial"/>
        <family val="2"/>
        <charset val="204"/>
      </rPr>
      <t>.....................................</t>
    </r>
  </si>
  <si>
    <r>
      <t xml:space="preserve">Избираеми дисциплини </t>
    </r>
    <r>
      <rPr>
        <i/>
        <sz val="10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щести семестър - 6 кредита, седми дсеместър - 6 кредита, осми семестър - 2 кредита)</t>
    </r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</si>
  <si>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</si>
  <si>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дисциплината  и промяната са отбелязани със син фон</t>
    </r>
  </si>
  <si>
    <t>1,2,3,4,5,6,7,8</t>
  </si>
  <si>
    <t>Шинто в Япония и шаманизъм в Корея -  културна и национална идентичност (От началото на ХХ век до наши дни) (*1)</t>
  </si>
  <si>
    <t>Отношения между половете в съвременна Япония (*1)</t>
  </si>
  <si>
    <t>Международни отношения на Виетнам (*2)</t>
  </si>
  <si>
    <t>Виетнамски език – през текстовете за виетнамска култура (*2)</t>
  </si>
  <si>
    <t>(*3) ФС №10/11.06.2019 г.</t>
  </si>
  <si>
    <r>
      <rPr>
        <b/>
        <u/>
        <sz val="9"/>
        <rFont val="Arial"/>
        <family val="2"/>
        <charset val="204"/>
      </rPr>
      <t xml:space="preserve">Забележка: </t>
    </r>
    <r>
      <rPr>
        <sz val="9"/>
        <rFont val="Arial"/>
        <family val="2"/>
        <charset val="204"/>
      </rPr>
      <t>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(*3)</t>
    </r>
  </si>
  <si>
    <t>(*1) ФС № 8/11.04.2017 г.</t>
  </si>
  <si>
    <t>(*2) ФС № 10/13.06.2017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</si>
</sst>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color indexed="81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0" fillId="0" borderId="0" xfId="0" applyProtection="1">
      <protection locked="0"/>
    </xf>
    <xf numFmtId="0" fontId="8" fillId="0" borderId="6" xfId="0" applyFont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textRotation="90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textRotation="90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textRotation="90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textRotation="90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 applyProtection="1">
      <alignment horizontal="center" vertical="center" textRotation="90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wrapText="1"/>
      <protection hidden="1"/>
    </xf>
    <xf numFmtId="0" fontId="11" fillId="0" borderId="20" xfId="0" applyFont="1" applyBorder="1" applyAlignment="1" applyProtection="1">
      <alignment wrapText="1"/>
      <protection hidden="1"/>
    </xf>
    <xf numFmtId="0" fontId="29" fillId="0" borderId="20" xfId="0" applyFont="1" applyBorder="1" applyAlignment="1" applyProtection="1">
      <alignment wrapText="1"/>
      <protection hidden="1"/>
    </xf>
    <xf numFmtId="0" fontId="29" fillId="0" borderId="18" xfId="0" applyFont="1" applyBorder="1" applyAlignment="1" applyProtection="1">
      <alignment wrapText="1"/>
      <protection hidden="1"/>
    </xf>
    <xf numFmtId="0" fontId="11" fillId="0" borderId="21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12" fillId="0" borderId="0" xfId="0" applyFont="1" applyBorder="1" applyAlignment="1" applyProtection="1">
      <alignment wrapText="1"/>
      <protection hidden="1"/>
    </xf>
    <xf numFmtId="0" fontId="12" fillId="0" borderId="22" xfId="0" applyFont="1" applyBorder="1" applyAlignment="1" applyProtection="1">
      <alignment wrapText="1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0" borderId="22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4" fillId="0" borderId="22" xfId="0" applyFont="1" applyBorder="1" applyAlignment="1" applyProtection="1">
      <alignment wrapText="1"/>
      <protection hidden="1"/>
    </xf>
    <xf numFmtId="0" fontId="11" fillId="0" borderId="10" xfId="0" applyFont="1" applyBorder="1" applyAlignment="1" applyProtection="1">
      <alignment wrapText="1"/>
      <protection hidden="1"/>
    </xf>
    <xf numFmtId="0" fontId="11" fillId="0" borderId="23" xfId="0" applyFont="1" applyBorder="1" applyAlignment="1" applyProtection="1">
      <alignment wrapText="1"/>
      <protection hidden="1"/>
    </xf>
    <xf numFmtId="0" fontId="29" fillId="0" borderId="23" xfId="0" applyFont="1" applyBorder="1" applyAlignment="1" applyProtection="1">
      <alignment wrapText="1"/>
      <protection hidden="1"/>
    </xf>
    <xf numFmtId="0" fontId="29" fillId="0" borderId="9" xfId="0" applyFont="1" applyBorder="1" applyAlignment="1" applyProtection="1">
      <alignment wrapText="1"/>
      <protection hidden="1"/>
    </xf>
    <xf numFmtId="0" fontId="16" fillId="0" borderId="19" xfId="0" applyFont="1" applyBorder="1" applyAlignment="1" applyProtection="1">
      <alignment wrapText="1"/>
      <protection hidden="1"/>
    </xf>
    <xf numFmtId="0" fontId="16" fillId="0" borderId="20" xfId="0" applyFont="1" applyBorder="1" applyAlignment="1" applyProtection="1">
      <alignment wrapText="1"/>
      <protection hidden="1"/>
    </xf>
    <xf numFmtId="0" fontId="30" fillId="0" borderId="20" xfId="0" applyFont="1" applyBorder="1" applyAlignment="1" applyProtection="1">
      <alignment wrapText="1"/>
      <protection hidden="1"/>
    </xf>
    <xf numFmtId="0" fontId="30" fillId="0" borderId="18" xfId="0" applyFont="1" applyBorder="1" applyAlignment="1" applyProtection="1">
      <alignment wrapText="1"/>
      <protection hidden="1"/>
    </xf>
    <xf numFmtId="0" fontId="16" fillId="0" borderId="21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0" fillId="0" borderId="22" xfId="0" applyFont="1" applyBorder="1" applyAlignment="1" applyProtection="1">
      <alignment wrapText="1"/>
      <protection hidden="1"/>
    </xf>
    <xf numFmtId="0" fontId="16" fillId="0" borderId="10" xfId="0" applyFont="1" applyBorder="1" applyAlignment="1" applyProtection="1">
      <alignment wrapText="1"/>
      <protection hidden="1"/>
    </xf>
    <xf numFmtId="0" fontId="16" fillId="0" borderId="23" xfId="0" applyFont="1" applyBorder="1" applyAlignment="1" applyProtection="1">
      <alignment wrapText="1"/>
      <protection hidden="1"/>
    </xf>
    <xf numFmtId="0" fontId="16" fillId="0" borderId="21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0" borderId="22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30" fillId="0" borderId="20" xfId="0" applyFont="1" applyBorder="1" applyAlignment="1">
      <alignment wrapText="1"/>
    </xf>
    <xf numFmtId="0" fontId="30" fillId="0" borderId="18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1" fillId="0" borderId="0" xfId="0" applyFont="1"/>
    <xf numFmtId="0" fontId="29" fillId="0" borderId="0" xfId="0" applyFont="1"/>
    <xf numFmtId="0" fontId="11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8" fillId="2" borderId="24" xfId="0" applyFont="1" applyFill="1" applyBorder="1" applyAlignment="1" applyProtection="1">
      <alignment horizontal="center" vertical="center" textRotation="90" wrapText="1"/>
      <protection hidden="1"/>
    </xf>
    <xf numFmtId="0" fontId="8" fillId="2" borderId="25" xfId="0" applyFont="1" applyFill="1" applyBorder="1" applyAlignment="1" applyProtection="1">
      <alignment horizontal="center" vertical="center" textRotation="90" wrapText="1"/>
      <protection hidden="1"/>
    </xf>
    <xf numFmtId="0" fontId="8" fillId="2" borderId="26" xfId="0" applyFont="1" applyFill="1" applyBorder="1" applyAlignment="1" applyProtection="1">
      <alignment horizontal="center" vertical="center" textRotation="90" wrapText="1"/>
      <protection hidden="1"/>
    </xf>
    <xf numFmtId="0" fontId="8" fillId="2" borderId="27" xfId="0" applyFont="1" applyFill="1" applyBorder="1" applyAlignment="1" applyProtection="1">
      <alignment horizontal="center" vertical="center" textRotation="90" wrapText="1"/>
      <protection hidden="1"/>
    </xf>
    <xf numFmtId="0" fontId="8" fillId="2" borderId="28" xfId="0" applyFont="1" applyFill="1" applyBorder="1" applyAlignment="1" applyProtection="1">
      <alignment horizontal="center" vertical="center" textRotation="90" wrapText="1"/>
      <protection hidden="1"/>
    </xf>
    <xf numFmtId="0" fontId="31" fillId="0" borderId="27" xfId="0" applyFont="1" applyBorder="1" applyAlignment="1" applyProtection="1">
      <alignment horizontal="center" vertical="center" textRotation="90"/>
      <protection hidden="1"/>
    </xf>
    <xf numFmtId="0" fontId="31" fillId="0" borderId="25" xfId="0" applyFont="1" applyBorder="1" applyAlignment="1" applyProtection="1">
      <alignment horizontal="center" vertical="center" textRotation="90"/>
      <protection hidden="1"/>
    </xf>
    <xf numFmtId="0" fontId="31" fillId="0" borderId="26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 textRotation="90"/>
      <protection hidden="1"/>
    </xf>
    <xf numFmtId="0" fontId="32" fillId="0" borderId="29" xfId="0" applyFont="1" applyBorder="1" applyAlignment="1" applyProtection="1">
      <alignment horizontal="center" vertical="center" textRotation="90"/>
      <protection hidden="1"/>
    </xf>
    <xf numFmtId="0" fontId="32" fillId="0" borderId="30" xfId="0" applyFont="1" applyBorder="1" applyAlignment="1" applyProtection="1">
      <alignment horizontal="center" vertical="center" textRotation="90"/>
      <protection hidden="1"/>
    </xf>
    <xf numFmtId="0" fontId="32" fillId="0" borderId="3" xfId="0" applyFont="1" applyBorder="1" applyAlignment="1" applyProtection="1">
      <alignment horizontal="center" vertical="center" textRotation="90"/>
      <protection hidden="1"/>
    </xf>
    <xf numFmtId="0" fontId="32" fillId="0" borderId="11" xfId="0" applyFont="1" applyBorder="1" applyAlignment="1" applyProtection="1">
      <alignment horizontal="center" vertical="center" textRotation="90"/>
      <protection hidden="1"/>
    </xf>
    <xf numFmtId="0" fontId="32" fillId="0" borderId="12" xfId="0" applyFont="1" applyBorder="1" applyAlignment="1" applyProtection="1">
      <alignment horizontal="center" vertical="center" textRotation="90"/>
      <protection hidden="1"/>
    </xf>
    <xf numFmtId="0" fontId="32" fillId="0" borderId="15" xfId="0" applyFont="1" applyBorder="1" applyAlignment="1" applyProtection="1">
      <alignment horizontal="center" vertical="center" textRotation="90"/>
      <protection hidden="1"/>
    </xf>
    <xf numFmtId="0" fontId="32" fillId="0" borderId="16" xfId="0" applyFont="1" applyBorder="1" applyAlignment="1" applyProtection="1">
      <alignment horizontal="center" vertical="center" textRotation="90"/>
      <protection hidden="1"/>
    </xf>
    <xf numFmtId="0" fontId="32" fillId="0" borderId="17" xfId="0" applyFont="1" applyBorder="1" applyAlignment="1" applyProtection="1">
      <alignment horizontal="center" vertical="center" textRotation="90"/>
      <protection hidden="1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29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right" vertical="center" wrapText="1"/>
      <protection locked="0"/>
    </xf>
    <xf numFmtId="0" fontId="9" fillId="0" borderId="33" xfId="0" applyFont="1" applyBorder="1" applyAlignment="1" applyProtection="1">
      <alignment horizontal="right" vertical="center" wrapText="1"/>
      <protection locked="0"/>
    </xf>
    <xf numFmtId="0" fontId="9" fillId="0" borderId="34" xfId="0" applyFont="1" applyBorder="1" applyAlignment="1" applyProtection="1">
      <alignment horizontal="right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7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8" fillId="2" borderId="35" xfId="0" applyFont="1" applyFill="1" applyBorder="1" applyAlignment="1" applyProtection="1">
      <alignment horizontal="right" vertical="center" wrapText="1"/>
      <protection hidden="1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6" xfId="0" applyFont="1" applyBorder="1" applyAlignment="1" applyProtection="1">
      <alignment horizontal="center" vertical="center" textRotation="90" wrapText="1"/>
      <protection hidden="1"/>
    </xf>
    <xf numFmtId="0" fontId="32" fillId="0" borderId="37" xfId="0" applyFont="1" applyBorder="1" applyAlignment="1" applyProtection="1">
      <alignment horizontal="center" vertical="center" textRotation="90"/>
      <protection hidden="1"/>
    </xf>
    <xf numFmtId="0" fontId="7" fillId="0" borderId="15" xfId="0" applyFont="1" applyBorder="1" applyAlignment="1" applyProtection="1">
      <alignment horizontal="center" vertical="center" textRotation="90" wrapText="1"/>
      <protection hidden="1"/>
    </xf>
    <xf numFmtId="0" fontId="7" fillId="0" borderId="16" xfId="0" applyFont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 applyProtection="1">
      <alignment horizontal="left" vertical="top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2" borderId="26" xfId="0" applyNumberFormat="1" applyFont="1" applyFill="1" applyBorder="1" applyAlignment="1" applyProtection="1">
      <alignment horizontal="center" vertical="center" textRotation="90" wrapText="1"/>
      <protection hidden="1"/>
    </xf>
    <xf numFmtId="49" fontId="8" fillId="2" borderId="28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hidden="1"/>
    </xf>
    <xf numFmtId="49" fontId="2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49" fontId="3" fillId="0" borderId="38" xfId="0" applyNumberFormat="1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 applyProtection="1">
      <alignment horizontal="left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28" fillId="0" borderId="16" xfId="0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9" xfId="0" applyNumberFormat="1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4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textRotation="90" wrapText="1"/>
      <protection hidden="1"/>
    </xf>
    <xf numFmtId="49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5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25" fillId="3" borderId="36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0" borderId="0" xfId="0" applyFont="1" applyAlignment="1"/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hidden="1"/>
    </xf>
    <xf numFmtId="0" fontId="28" fillId="0" borderId="0" xfId="0" applyFont="1" applyFill="1" applyAlignment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vertical="center"/>
      <protection locked="0"/>
    </xf>
    <xf numFmtId="49" fontId="3" fillId="0" borderId="23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3" xfId="0" applyFont="1" applyBorder="1" applyAlignment="1" applyProtection="1">
      <alignment horizontal="left" vertical="top" wrapText="1"/>
      <protection hidden="1"/>
    </xf>
    <xf numFmtId="0" fontId="16" fillId="0" borderId="9" xfId="0" applyFont="1" applyBorder="1" applyAlignment="1" applyProtection="1">
      <alignment horizontal="left" vertical="top" wrapText="1"/>
      <protection hidden="1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23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center" wrapText="1"/>
      <protection hidden="1"/>
    </xf>
    <xf numFmtId="0" fontId="15" fillId="0" borderId="39" xfId="0" applyFont="1" applyBorder="1" applyAlignment="1" applyProtection="1">
      <alignment horizontal="center" wrapText="1"/>
      <protection hidden="1"/>
    </xf>
    <xf numFmtId="0" fontId="15" fillId="0" borderId="13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locked="0" hidden="1"/>
    </xf>
    <xf numFmtId="0" fontId="16" fillId="0" borderId="10" xfId="0" applyFont="1" applyBorder="1" applyAlignment="1" applyProtection="1">
      <alignment horizontal="left" vertical="center"/>
      <protection locked="0"/>
    </xf>
    <xf numFmtId="0" fontId="16" fillId="0" borderId="23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0" xfId="0" applyFont="1" applyBorder="1" applyAlignment="1" applyProtection="1">
      <alignment horizontal="right" vertical="top" wrapText="1"/>
      <protection hidden="1"/>
    </xf>
    <xf numFmtId="0" fontId="16" fillId="0" borderId="22" xfId="0" applyFont="1" applyBorder="1" applyAlignment="1" applyProtection="1">
      <alignment horizontal="right" vertical="top" wrapText="1"/>
      <protection hidden="1"/>
    </xf>
    <xf numFmtId="0" fontId="16" fillId="0" borderId="14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right" vertical="center" wrapText="1"/>
      <protection hidden="1"/>
    </xf>
    <xf numFmtId="0" fontId="16" fillId="0" borderId="22" xfId="0" applyFont="1" applyBorder="1" applyAlignment="1" applyProtection="1">
      <alignment horizontal="right" vertical="center" wrapText="1"/>
      <protection hidden="1"/>
    </xf>
    <xf numFmtId="0" fontId="16" fillId="0" borderId="18" xfId="0" applyFont="1" applyBorder="1" applyAlignment="1">
      <alignment horizontal="left" vertical="center" wrapText="1"/>
    </xf>
    <xf numFmtId="0" fontId="16" fillId="0" borderId="21" xfId="0" applyFont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 applyProtection="1">
      <alignment horizontal="left" vertical="top" wrapText="1"/>
      <protection hidden="1"/>
    </xf>
    <xf numFmtId="0" fontId="11" fillId="0" borderId="0" xfId="0" applyFont="1" applyAlignment="1" applyProtection="1">
      <alignment horizontal="justify" wrapText="1"/>
      <protection locked="0"/>
    </xf>
    <xf numFmtId="0" fontId="16" fillId="0" borderId="21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10" xfId="0" applyNumberFormat="1" applyFont="1" applyBorder="1" applyAlignment="1" applyProtection="1">
      <alignment horizontal="left" vertical="center" wrapText="1"/>
      <protection locked="0"/>
    </xf>
    <xf numFmtId="0" fontId="16" fillId="0" borderId="23" xfId="0" applyNumberFormat="1" applyFont="1" applyBorder="1" applyAlignment="1" applyProtection="1">
      <alignment horizontal="left" vertical="center" wrapText="1"/>
      <protection locked="0"/>
    </xf>
    <xf numFmtId="0" fontId="16" fillId="0" borderId="9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justify" vertical="top" wrapText="1"/>
      <protection locked="0"/>
    </xf>
    <xf numFmtId="0" fontId="20" fillId="0" borderId="0" xfId="0" applyFont="1" applyAlignment="1" applyProtection="1">
      <alignment horizontal="justify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left" vertical="center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 vertical="center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49" fontId="22" fillId="0" borderId="11" xfId="0" applyNumberFormat="1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 vertical="center" textRotation="90" wrapText="1"/>
      <protection hidden="1"/>
    </xf>
    <xf numFmtId="0" fontId="3" fillId="0" borderId="16" xfId="0" applyFont="1" applyBorder="1" applyAlignment="1" applyProtection="1">
      <alignment horizontal="center" vertical="center" textRotation="90" wrapText="1"/>
      <protection locked="0"/>
    </xf>
    <xf numFmtId="0" fontId="3" fillId="0" borderId="7" xfId="0" applyFont="1" applyBorder="1" applyAlignment="1" applyProtection="1">
      <alignment horizontal="center" vertical="center" textRotation="90" wrapText="1"/>
      <protection locked="0"/>
    </xf>
    <xf numFmtId="0" fontId="3" fillId="2" borderId="16" xfId="0" applyFont="1" applyFill="1" applyBorder="1" applyAlignment="1" applyProtection="1">
      <alignment horizontal="center" vertical="center" textRotation="90" wrapText="1"/>
      <protection locked="0"/>
    </xf>
    <xf numFmtId="0" fontId="3" fillId="2" borderId="7" xfId="0" applyFont="1" applyFill="1" applyBorder="1" applyAlignment="1" applyProtection="1">
      <alignment horizontal="center" vertical="center" textRotation="90" wrapText="1"/>
      <protection locked="0"/>
    </xf>
    <xf numFmtId="49" fontId="22" fillId="0" borderId="11" xfId="0" applyNumberFormat="1" applyFont="1" applyBorder="1" applyAlignment="1" applyProtection="1">
      <alignment horizontal="left" vertical="center" wrapText="1"/>
      <protection locked="0"/>
    </xf>
    <xf numFmtId="0" fontId="37" fillId="3" borderId="14" xfId="0" applyFont="1" applyFill="1" applyBorder="1" applyAlignment="1">
      <alignment horizontal="left" vertical="center" wrapText="1"/>
    </xf>
    <xf numFmtId="0" fontId="37" fillId="3" borderId="39" xfId="0" applyFont="1" applyFill="1" applyBorder="1" applyAlignment="1">
      <alignment horizontal="left" vertical="center" wrapText="1"/>
    </xf>
    <xf numFmtId="0" fontId="37" fillId="3" borderId="13" xfId="0" applyFont="1" applyFill="1" applyBorder="1" applyAlignment="1">
      <alignment horizontal="left" vertical="center" wrapText="1"/>
    </xf>
    <xf numFmtId="0" fontId="3" fillId="0" borderId="40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NumberFormat="1" applyFont="1" applyBorder="1" applyAlignment="1" applyProtection="1">
      <alignment horizontal="center" vertical="center"/>
      <protection hidden="1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 textRotation="90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textRotation="90" wrapText="1"/>
      <protection hidden="1"/>
    </xf>
    <xf numFmtId="0" fontId="3" fillId="2" borderId="7" xfId="0" applyFont="1" applyFill="1" applyBorder="1" applyAlignment="1" applyProtection="1">
      <alignment horizontal="center" vertical="center" textRotation="90" wrapText="1"/>
      <protection hidden="1"/>
    </xf>
    <xf numFmtId="0" fontId="3" fillId="0" borderId="16" xfId="0" applyFont="1" applyBorder="1" applyAlignment="1" applyProtection="1">
      <alignment horizontal="center" vertical="center" textRotation="90" wrapText="1"/>
      <protection hidden="1"/>
    </xf>
    <xf numFmtId="0" fontId="3" fillId="0" borderId="7" xfId="0" applyFont="1" applyBorder="1" applyAlignment="1" applyProtection="1">
      <alignment horizontal="center" vertical="center" textRotation="90" wrapText="1"/>
      <protection hidden="1"/>
    </xf>
    <xf numFmtId="0" fontId="22" fillId="0" borderId="0" xfId="0" applyFont="1" applyAlignment="1" applyProtection="1">
      <alignment horizontal="right" vertical="center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49" fontId="3" fillId="0" borderId="11" xfId="0" applyNumberFormat="1" applyFont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39" xfId="0" applyFont="1" applyBorder="1" applyAlignment="1" applyProtection="1">
      <alignment horizontal="left" vertical="center"/>
      <protection locked="0"/>
    </xf>
    <xf numFmtId="0" fontId="22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left" vertical="center" wrapText="1"/>
      <protection locked="0"/>
    </xf>
    <xf numFmtId="49" fontId="22" fillId="0" borderId="11" xfId="0" applyNumberFormat="1" applyFont="1" applyBorder="1" applyAlignment="1" applyProtection="1">
      <alignment horizontal="right" vertical="center"/>
      <protection hidden="1"/>
    </xf>
    <xf numFmtId="49" fontId="3" fillId="0" borderId="7" xfId="0" applyNumberFormat="1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textRotation="90" wrapText="1"/>
      <protection hidden="1"/>
    </xf>
    <xf numFmtId="0" fontId="3" fillId="0" borderId="10" xfId="0" applyFont="1" applyBorder="1" applyAlignment="1" applyProtection="1">
      <alignment horizontal="center" vertical="center" textRotation="90" wrapText="1"/>
      <protection hidden="1"/>
    </xf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9" fontId="22" fillId="0" borderId="35" xfId="0" applyNumberFormat="1" applyFont="1" applyBorder="1" applyAlignment="1" applyProtection="1">
      <alignment horizontal="center" vertical="center"/>
      <protection locked="0"/>
    </xf>
    <xf numFmtId="49" fontId="22" fillId="0" borderId="42" xfId="0" applyNumberFormat="1" applyFont="1" applyBorder="1" applyAlignment="1" applyProtection="1">
      <alignment horizontal="center" vertical="center"/>
      <protection locked="0"/>
    </xf>
    <xf numFmtId="49" fontId="22" fillId="0" borderId="43" xfId="0" applyNumberFormat="1" applyFont="1" applyBorder="1" applyAlignment="1" applyProtection="1">
      <alignment horizontal="center" vertical="center"/>
      <protection locked="0"/>
    </xf>
    <xf numFmtId="0" fontId="4" fillId="0" borderId="35" xfId="0" quotePrefix="1" applyFont="1" applyBorder="1" applyAlignment="1" applyProtection="1">
      <alignment horizontal="left" vertical="center"/>
      <protection hidden="1"/>
    </xf>
    <xf numFmtId="0" fontId="4" fillId="0" borderId="42" xfId="0" applyFont="1" applyBorder="1" applyAlignment="1" applyProtection="1">
      <alignment horizontal="left" vertical="center"/>
      <protection hidden="1"/>
    </xf>
    <xf numFmtId="0" fontId="4" fillId="0" borderId="43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left" vertical="center"/>
      <protection hidden="1"/>
    </xf>
    <xf numFmtId="0" fontId="2" fillId="0" borderId="42" xfId="0" applyFont="1" applyBorder="1" applyAlignment="1" applyProtection="1">
      <alignment horizontal="left" vertical="center"/>
      <protection hidden="1"/>
    </xf>
    <xf numFmtId="0" fontId="2" fillId="0" borderId="43" xfId="0" applyFont="1" applyBorder="1" applyAlignment="1" applyProtection="1">
      <alignment horizontal="left" vertical="center"/>
      <protection hidden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5" xfId="0" applyFont="1" applyBorder="1" applyAlignment="1" applyProtection="1">
      <alignment horizontal="left" vertical="center"/>
      <protection hidden="1"/>
    </xf>
    <xf numFmtId="0" fontId="27" fillId="0" borderId="5" xfId="0" applyFont="1" applyBorder="1" applyAlignment="1" applyProtection="1">
      <alignment horizontal="right" vertical="center"/>
      <protection hidden="1"/>
    </xf>
    <xf numFmtId="0" fontId="27" fillId="0" borderId="5" xfId="0" quotePrefix="1" applyFont="1" applyBorder="1" applyAlignment="1" applyProtection="1">
      <alignment horizontal="right" vertical="center"/>
      <protection hidden="1"/>
    </xf>
    <xf numFmtId="0" fontId="34" fillId="0" borderId="28" xfId="0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horizontal="center" vertical="center" wrapText="1"/>
      <protection hidden="1"/>
    </xf>
    <xf numFmtId="0" fontId="2" fillId="2" borderId="43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 wrapText="1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hidden="1"/>
    </xf>
    <xf numFmtId="0" fontId="4" fillId="0" borderId="49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27" fillId="0" borderId="29" xfId="0" applyFont="1" applyBorder="1" applyAlignment="1" applyProtection="1">
      <alignment horizontal="center" vertical="center" wrapText="1"/>
      <protection hidden="1"/>
    </xf>
    <xf numFmtId="0" fontId="27" fillId="0" borderId="30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0" fillId="2" borderId="35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9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33" fillId="0" borderId="42" xfId="0" applyFont="1" applyBorder="1" applyAlignment="1" applyProtection="1">
      <alignment horizontal="left" vertical="center"/>
      <protection hidden="1"/>
    </xf>
    <xf numFmtId="0" fontId="33" fillId="0" borderId="43" xfId="0" applyFont="1" applyBorder="1" applyAlignment="1" applyProtection="1">
      <alignment horizontal="left" vertical="center"/>
      <protection hidden="1"/>
    </xf>
    <xf numFmtId="0" fontId="2" fillId="0" borderId="35" xfId="0" applyFont="1" applyBorder="1" applyAlignment="1" applyProtection="1">
      <alignment horizontal="right" vertical="center" wrapText="1"/>
      <protection hidden="1"/>
    </xf>
    <xf numFmtId="0" fontId="2" fillId="0" borderId="42" xfId="0" applyFont="1" applyBorder="1" applyAlignment="1" applyProtection="1">
      <alignment horizontal="right" vertical="center" wrapText="1"/>
      <protection hidden="1"/>
    </xf>
    <xf numFmtId="0" fontId="2" fillId="0" borderId="43" xfId="0" applyFont="1" applyBorder="1" applyAlignment="1" applyProtection="1">
      <alignment horizontal="right" vertical="center" wrapText="1"/>
      <protection hidden="1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45" xfId="0" applyFont="1" applyBorder="1" applyAlignment="1" applyProtection="1">
      <alignment horizontal="center" vertical="center"/>
      <protection locked="0"/>
    </xf>
    <xf numFmtId="0" fontId="27" fillId="0" borderId="17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U1" sqref="U1"/>
    </sheetView>
  </sheetViews>
  <sheetFormatPr defaultRowHeight="15" x14ac:dyDescent="0.25"/>
  <cols>
    <col min="1" max="2" width="9.140625" style="57" customWidth="1"/>
    <col min="3" max="14" width="6.5703125" style="57" customWidth="1"/>
    <col min="15" max="16" width="6.5703125" style="58" customWidth="1"/>
    <col min="17" max="17" width="9.140625" style="58"/>
    <col min="18" max="18" width="9.140625" style="58" customWidth="1"/>
  </cols>
  <sheetData>
    <row r="1" spans="1:18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6"/>
    </row>
    <row r="2" spans="1:18" ht="20.25" x14ac:dyDescent="0.3">
      <c r="A2" s="27"/>
      <c r="B2" s="28"/>
      <c r="C2" s="194" t="s">
        <v>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29"/>
      <c r="R2" s="30"/>
    </row>
    <row r="3" spans="1:18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31"/>
      <c r="P3" s="31"/>
      <c r="Q3" s="31"/>
      <c r="R3" s="32"/>
    </row>
    <row r="4" spans="1:18" ht="39" customHeight="1" x14ac:dyDescent="0.3">
      <c r="A4" s="27"/>
      <c r="B4" s="28"/>
      <c r="C4" s="195" t="s">
        <v>120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33"/>
      <c r="R4" s="34"/>
    </row>
    <row r="5" spans="1:18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7"/>
      <c r="Q5" s="37"/>
      <c r="R5" s="38"/>
    </row>
    <row r="6" spans="1:18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31"/>
      <c r="P6" s="31"/>
      <c r="Q6" s="31"/>
      <c r="R6" s="32"/>
    </row>
    <row r="7" spans="1:18" ht="33.75" x14ac:dyDescent="0.5">
      <c r="A7" s="191" t="s">
        <v>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3"/>
    </row>
    <row r="8" spans="1:18" ht="15.75" x14ac:dyDescent="0.25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42"/>
    </row>
    <row r="9" spans="1:18" ht="15.75" customHeight="1" x14ac:dyDescent="0.25">
      <c r="A9" s="43"/>
      <c r="B9" s="44"/>
      <c r="C9" s="44"/>
      <c r="D9" s="44"/>
      <c r="E9" s="44"/>
      <c r="F9" s="44"/>
      <c r="G9" s="44"/>
      <c r="H9" s="44"/>
      <c r="I9" s="44"/>
      <c r="J9" s="44"/>
      <c r="K9" s="215" t="s">
        <v>139</v>
      </c>
      <c r="L9" s="215"/>
      <c r="M9" s="215"/>
      <c r="N9" s="215"/>
      <c r="O9" s="215"/>
      <c r="P9" s="215"/>
      <c r="Q9" s="215"/>
      <c r="R9" s="216"/>
    </row>
    <row r="10" spans="1:18" ht="15.75" x14ac:dyDescent="0.25">
      <c r="A10" s="4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5"/>
      <c r="P10" s="45"/>
      <c r="Q10" s="45"/>
      <c r="R10" s="46"/>
    </row>
    <row r="11" spans="1:18" ht="15.75" x14ac:dyDescent="0.25">
      <c r="A11" s="218" t="s">
        <v>8</v>
      </c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44"/>
      <c r="M11" s="202" t="s">
        <v>140</v>
      </c>
      <c r="N11" s="202"/>
      <c r="O11" s="202"/>
      <c r="P11" s="202"/>
      <c r="Q11" s="202"/>
      <c r="R11" s="203"/>
    </row>
    <row r="12" spans="1:18" ht="15.75" x14ac:dyDescent="0.25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186"/>
      <c r="N12" s="186"/>
      <c r="O12" s="186"/>
      <c r="P12" s="186"/>
      <c r="Q12" s="186"/>
      <c r="R12" s="187"/>
    </row>
    <row r="13" spans="1:18" ht="15.75" x14ac:dyDescent="0.25">
      <c r="A13" s="49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1"/>
      <c r="R13" s="52"/>
    </row>
    <row r="14" spans="1:18" ht="15.75" x14ac:dyDescent="0.2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1"/>
      <c r="P14" s="51"/>
      <c r="Q14" s="51"/>
      <c r="R14" s="52"/>
    </row>
    <row r="15" spans="1:18" ht="20.25" customHeight="1" x14ac:dyDescent="0.25">
      <c r="A15" s="207" t="s">
        <v>2</v>
      </c>
      <c r="B15" s="208"/>
      <c r="C15" s="208"/>
      <c r="D15" s="208"/>
      <c r="E15" s="208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4"/>
    </row>
    <row r="16" spans="1:18" ht="16.5" x14ac:dyDescent="0.25">
      <c r="A16" s="188" t="s">
        <v>4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90"/>
    </row>
    <row r="17" spans="1:18" ht="15.75" x14ac:dyDescent="0.2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  <c r="P17" s="51"/>
      <c r="Q17" s="51"/>
      <c r="R17" s="52"/>
    </row>
    <row r="18" spans="1:18" ht="20.25" customHeight="1" x14ac:dyDescent="0.25">
      <c r="A18" s="207" t="s">
        <v>3</v>
      </c>
      <c r="B18" s="208"/>
      <c r="C18" s="208"/>
      <c r="D18" s="217"/>
      <c r="E18" s="98" t="s">
        <v>146</v>
      </c>
      <c r="F18" s="98" t="s">
        <v>147</v>
      </c>
      <c r="G18" s="98" t="s">
        <v>148</v>
      </c>
      <c r="H18" s="98">
        <v>0</v>
      </c>
      <c r="I18" s="98">
        <v>1</v>
      </c>
      <c r="J18" s="98">
        <v>2</v>
      </c>
      <c r="K18" s="98">
        <v>0</v>
      </c>
      <c r="L18" s="98">
        <v>1</v>
      </c>
      <c r="M18" s="98">
        <v>6</v>
      </c>
      <c r="N18" s="53"/>
      <c r="O18" s="54"/>
      <c r="P18" s="54"/>
      <c r="Q18" s="54"/>
      <c r="R18" s="55"/>
    </row>
    <row r="19" spans="1:18" ht="15.75" customHeight="1" x14ac:dyDescent="0.25">
      <c r="A19" s="221" t="s">
        <v>149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3"/>
    </row>
    <row r="20" spans="1:18" ht="15.75" customHeight="1" x14ac:dyDescent="0.25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6"/>
    </row>
    <row r="21" spans="1:18" ht="16.5" customHeight="1" x14ac:dyDescent="0.25">
      <c r="A21" s="204"/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6"/>
    </row>
    <row r="22" spans="1:18" ht="15.75" x14ac:dyDescent="0.2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51"/>
      <c r="Q22" s="51"/>
      <c r="R22" s="52"/>
    </row>
    <row r="23" spans="1:18" ht="15" customHeight="1" x14ac:dyDescent="0.25">
      <c r="A23" s="207" t="s">
        <v>5</v>
      </c>
      <c r="B23" s="208"/>
      <c r="C23" s="208"/>
      <c r="D23" s="213" t="s">
        <v>81</v>
      </c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4"/>
    </row>
    <row r="24" spans="1:18" ht="15.75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  <c r="P24" s="51"/>
      <c r="Q24" s="51"/>
      <c r="R24" s="52"/>
    </row>
    <row r="25" spans="1:18" ht="15" customHeight="1" x14ac:dyDescent="0.25">
      <c r="A25" s="209" t="s">
        <v>6</v>
      </c>
      <c r="B25" s="210"/>
      <c r="C25" s="210"/>
      <c r="D25" s="210"/>
      <c r="E25" s="210"/>
      <c r="F25" s="210"/>
      <c r="G25" s="210"/>
      <c r="H25" s="210"/>
      <c r="I25" s="211" t="s">
        <v>102</v>
      </c>
      <c r="J25" s="211"/>
      <c r="K25" s="211"/>
      <c r="L25" s="211"/>
      <c r="M25" s="211"/>
      <c r="N25" s="211"/>
      <c r="O25" s="211"/>
      <c r="P25" s="211"/>
      <c r="Q25" s="211"/>
      <c r="R25" s="212"/>
    </row>
    <row r="26" spans="1:18" ht="15.75" x14ac:dyDescent="0.2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51"/>
      <c r="Q26" s="51"/>
      <c r="R26" s="52"/>
    </row>
    <row r="27" spans="1:18" ht="15.75" x14ac:dyDescent="0.2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51"/>
      <c r="Q27" s="51"/>
      <c r="R27" s="52"/>
    </row>
    <row r="28" spans="1:18" x14ac:dyDescent="0.25">
      <c r="A28" s="199" t="s">
        <v>7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1"/>
    </row>
    <row r="29" spans="1:18" ht="21" customHeight="1" x14ac:dyDescent="0.25">
      <c r="A29" s="196" t="s">
        <v>150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8"/>
    </row>
    <row r="32" spans="1:18" ht="15.75" x14ac:dyDescent="0.25">
      <c r="A32" s="232" t="s">
        <v>9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</row>
    <row r="33" spans="1:18" x14ac:dyDescent="0.25">
      <c r="A33" s="56"/>
    </row>
    <row r="34" spans="1:18" ht="33.75" customHeight="1" x14ac:dyDescent="0.25">
      <c r="A34" s="233" t="s">
        <v>3</v>
      </c>
      <c r="B34" s="233"/>
      <c r="C34" s="234" t="str">
        <f>IF(A19=0," ",A19)</f>
        <v>Южна, Източна и Югоизточна Азия</v>
      </c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</row>
    <row r="37" spans="1:18" x14ac:dyDescent="0.25">
      <c r="A37" s="227" t="s">
        <v>10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</row>
    <row r="38" spans="1:18" ht="234.75" customHeight="1" x14ac:dyDescent="0.25">
      <c r="A38" s="228" t="s">
        <v>305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</row>
    <row r="39" spans="1:18" ht="16.5" customHeight="1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60"/>
      <c r="Q39" s="60"/>
      <c r="R39" s="60"/>
    </row>
    <row r="40" spans="1:18" ht="30" customHeight="1" x14ac:dyDescent="0.25">
      <c r="A40" s="229" t="s">
        <v>11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</row>
    <row r="41" spans="1:18" ht="152.25" customHeight="1" x14ac:dyDescent="0.25">
      <c r="A41" s="228" t="s">
        <v>151</v>
      </c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</row>
    <row r="42" spans="1:18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60"/>
      <c r="P42" s="60"/>
      <c r="Q42" s="60"/>
      <c r="R42" s="60"/>
    </row>
    <row r="43" spans="1:18" x14ac:dyDescent="0.25">
      <c r="A43" s="231" t="s">
        <v>12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</row>
    <row r="44" spans="1:18" ht="92.25" customHeight="1" x14ac:dyDescent="0.25">
      <c r="A44" s="230" t="s">
        <v>152</v>
      </c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0"/>
      <c r="P44" s="230"/>
      <c r="Q44" s="230"/>
      <c r="R44" s="230"/>
    </row>
    <row r="45" spans="1:18" x14ac:dyDescent="0.25">
      <c r="A45" s="104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60"/>
      <c r="P45" s="60"/>
      <c r="Q45" s="60"/>
      <c r="R45" s="60"/>
    </row>
    <row r="46" spans="1:18" x14ac:dyDescent="0.25">
      <c r="A46" s="231" t="s">
        <v>13</v>
      </c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</row>
    <row r="47" spans="1:18" ht="147.75" customHeight="1" x14ac:dyDescent="0.25">
      <c r="A47" s="220" t="s">
        <v>153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</row>
    <row r="48" spans="1:18" x14ac:dyDescent="0.2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60"/>
      <c r="P48" s="60"/>
      <c r="Q48" s="60"/>
      <c r="R48" s="60"/>
    </row>
    <row r="49" spans="1:18" x14ac:dyDescent="0.25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60"/>
      <c r="P49" s="60"/>
      <c r="Q49" s="60"/>
      <c r="R49" s="60"/>
    </row>
    <row r="50" spans="1:18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60"/>
      <c r="P50" s="60"/>
      <c r="Q50" s="60"/>
      <c r="R50" s="60"/>
    </row>
    <row r="51" spans="1:18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60"/>
      <c r="P51" s="60"/>
      <c r="Q51" s="60"/>
      <c r="R51" s="60"/>
    </row>
    <row r="52" spans="1:18" x14ac:dyDescent="0.2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60"/>
      <c r="P52" s="60"/>
      <c r="Q52" s="60"/>
      <c r="R52" s="60"/>
    </row>
    <row r="53" spans="1:18" x14ac:dyDescent="0.25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60"/>
      <c r="P53" s="60"/>
      <c r="Q53" s="60"/>
      <c r="R53" s="60"/>
    </row>
    <row r="54" spans="1:18" x14ac:dyDescent="0.2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60"/>
      <c r="P54" s="60"/>
      <c r="Q54" s="60"/>
      <c r="R54" s="60"/>
    </row>
    <row r="55" spans="1:18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60"/>
      <c r="P55" s="60"/>
      <c r="Q55" s="60"/>
      <c r="R55" s="60"/>
    </row>
    <row r="56" spans="1:18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60"/>
      <c r="P56" s="60"/>
      <c r="Q56" s="60"/>
      <c r="R56" s="60"/>
    </row>
    <row r="57" spans="1:18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60"/>
      <c r="P57" s="60"/>
      <c r="Q57" s="60"/>
      <c r="R57" s="60"/>
    </row>
    <row r="58" spans="1:18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60"/>
      <c r="P58" s="60"/>
      <c r="Q58" s="60"/>
      <c r="R58" s="60"/>
    </row>
    <row r="59" spans="1:18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60"/>
      <c r="P59" s="60"/>
      <c r="Q59" s="60"/>
      <c r="R59" s="60"/>
    </row>
    <row r="60" spans="1:18" x14ac:dyDescent="0.25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60"/>
      <c r="P60" s="60"/>
      <c r="Q60" s="60"/>
      <c r="R60" s="60"/>
    </row>
    <row r="61" spans="1:18" x14ac:dyDescent="0.25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  <c r="Q61" s="60"/>
      <c r="R61" s="60"/>
    </row>
    <row r="62" spans="1:18" x14ac:dyDescent="0.25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  <c r="Q62" s="60"/>
      <c r="R62" s="60"/>
    </row>
    <row r="63" spans="1:18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  <c r="Q63" s="60"/>
      <c r="R63" s="60"/>
    </row>
    <row r="64" spans="1:18" x14ac:dyDescent="0.25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  <c r="Q64" s="60"/>
      <c r="R64" s="60"/>
    </row>
    <row r="65" spans="1:18" x14ac:dyDescent="0.25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60"/>
      <c r="P65" s="60"/>
      <c r="Q65" s="60"/>
      <c r="R65" s="60"/>
    </row>
    <row r="66" spans="1:18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60"/>
      <c r="P66" s="60"/>
      <c r="Q66" s="60"/>
      <c r="R66" s="60"/>
    </row>
    <row r="67" spans="1:18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60"/>
      <c r="P67" s="60"/>
      <c r="Q67" s="60"/>
      <c r="R67" s="60"/>
    </row>
    <row r="68" spans="1:18" x14ac:dyDescent="0.25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60"/>
      <c r="P68" s="60"/>
      <c r="Q68" s="60"/>
      <c r="R68" s="60"/>
    </row>
    <row r="69" spans="1:18" x14ac:dyDescent="0.25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60"/>
      <c r="P69" s="60"/>
      <c r="Q69" s="60"/>
      <c r="R69" s="60"/>
    </row>
    <row r="70" spans="1:18" x14ac:dyDescent="0.25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60"/>
      <c r="P70" s="60"/>
      <c r="Q70" s="60"/>
      <c r="R70" s="60"/>
    </row>
    <row r="71" spans="1:18" x14ac:dyDescent="0.25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60"/>
      <c r="P71" s="60"/>
      <c r="Q71" s="60"/>
      <c r="R71" s="60"/>
    </row>
    <row r="72" spans="1:18" x14ac:dyDescent="0.25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60"/>
      <c r="P72" s="60"/>
      <c r="Q72" s="60"/>
      <c r="R72" s="60"/>
    </row>
    <row r="73" spans="1:18" x14ac:dyDescent="0.25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60"/>
      <c r="P73" s="60"/>
      <c r="Q73" s="60"/>
      <c r="R73" s="60"/>
    </row>
    <row r="74" spans="1:18" x14ac:dyDescent="0.25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60"/>
      <c r="P74" s="60"/>
      <c r="Q74" s="60"/>
      <c r="R74" s="60"/>
    </row>
    <row r="75" spans="1:18" x14ac:dyDescent="0.25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60"/>
      <c r="P75" s="60"/>
      <c r="Q75" s="60"/>
      <c r="R75" s="60"/>
    </row>
    <row r="76" spans="1:18" x14ac:dyDescent="0.25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60"/>
      <c r="P76" s="60"/>
      <c r="Q76" s="60"/>
      <c r="R76" s="60"/>
    </row>
    <row r="77" spans="1:18" x14ac:dyDescent="0.25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60"/>
      <c r="P77" s="60"/>
      <c r="Q77" s="60"/>
      <c r="R77" s="60"/>
    </row>
    <row r="78" spans="1:18" x14ac:dyDescent="0.25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60"/>
      <c r="P78" s="60"/>
      <c r="Q78" s="60"/>
      <c r="R78" s="60"/>
    </row>
    <row r="79" spans="1:18" x14ac:dyDescent="0.25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60"/>
      <c r="P79" s="60"/>
      <c r="Q79" s="60"/>
      <c r="R79" s="60"/>
    </row>
    <row r="80" spans="1:18" x14ac:dyDescent="0.2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60"/>
      <c r="P80" s="60"/>
      <c r="Q80" s="60"/>
      <c r="R80" s="60"/>
    </row>
    <row r="81" spans="1:18" x14ac:dyDescent="0.2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60"/>
      <c r="P81" s="60"/>
      <c r="Q81" s="60"/>
      <c r="R81" s="60"/>
    </row>
    <row r="82" spans="1:18" x14ac:dyDescent="0.25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60"/>
      <c r="P82" s="60"/>
      <c r="Q82" s="60"/>
      <c r="R82" s="60"/>
    </row>
    <row r="83" spans="1:18" x14ac:dyDescent="0.25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60"/>
      <c r="P83" s="60"/>
      <c r="Q83" s="60"/>
      <c r="R83" s="60"/>
    </row>
    <row r="84" spans="1:18" x14ac:dyDescent="0.2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60"/>
      <c r="P84" s="60"/>
      <c r="Q84" s="60"/>
      <c r="R84" s="60"/>
    </row>
    <row r="85" spans="1:18" x14ac:dyDescent="0.25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  <c r="P85" s="60"/>
      <c r="Q85" s="60"/>
      <c r="R85" s="60"/>
    </row>
    <row r="86" spans="1:18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60"/>
      <c r="P86" s="60"/>
      <c r="Q86" s="60"/>
      <c r="R86" s="60"/>
    </row>
    <row r="87" spans="1:18" x14ac:dyDescent="0.2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60"/>
      <c r="P87" s="60"/>
      <c r="Q87" s="60"/>
      <c r="R87" s="60"/>
    </row>
    <row r="88" spans="1:18" x14ac:dyDescent="0.25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60"/>
      <c r="P88" s="60"/>
      <c r="Q88" s="60"/>
      <c r="R88" s="60"/>
    </row>
    <row r="89" spans="1:18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60"/>
      <c r="P89" s="60"/>
      <c r="Q89" s="60"/>
      <c r="R89" s="60"/>
    </row>
    <row r="90" spans="1:18" x14ac:dyDescent="0.2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60"/>
      <c r="P90" s="60"/>
      <c r="Q90" s="60"/>
      <c r="R90" s="60"/>
    </row>
    <row r="91" spans="1:18" x14ac:dyDescent="0.25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60"/>
      <c r="P91" s="60"/>
      <c r="Q91" s="60"/>
      <c r="R91" s="60"/>
    </row>
    <row r="92" spans="1:18" x14ac:dyDescent="0.25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60"/>
      <c r="P92" s="60"/>
      <c r="Q92" s="60"/>
      <c r="R92" s="60"/>
    </row>
    <row r="93" spans="1:18" x14ac:dyDescent="0.2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60"/>
      <c r="P93" s="60"/>
      <c r="Q93" s="60"/>
      <c r="R93" s="60"/>
    </row>
    <row r="94" spans="1:18" x14ac:dyDescent="0.25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60"/>
      <c r="P94" s="60"/>
      <c r="Q94" s="60"/>
      <c r="R94" s="60"/>
    </row>
    <row r="95" spans="1:18" x14ac:dyDescent="0.25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60"/>
      <c r="P95" s="60"/>
      <c r="Q95" s="60"/>
      <c r="R95" s="60"/>
    </row>
    <row r="96" spans="1:18" x14ac:dyDescent="0.25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60"/>
      <c r="P96" s="60"/>
      <c r="Q96" s="60"/>
      <c r="R96" s="60"/>
    </row>
    <row r="97" spans="1:18" x14ac:dyDescent="0.25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60"/>
      <c r="P97" s="60"/>
      <c r="Q97" s="60"/>
      <c r="R97" s="60"/>
    </row>
    <row r="98" spans="1:18" x14ac:dyDescent="0.25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60"/>
      <c r="P98" s="60"/>
      <c r="Q98" s="60"/>
      <c r="R98" s="60"/>
    </row>
    <row r="99" spans="1:18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60"/>
      <c r="P99" s="60"/>
      <c r="Q99" s="60"/>
      <c r="R99" s="60"/>
    </row>
    <row r="100" spans="1:18" x14ac:dyDescent="0.25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60"/>
      <c r="P100" s="60"/>
      <c r="Q100" s="60"/>
      <c r="R100" s="60"/>
    </row>
    <row r="101" spans="1:18" x14ac:dyDescent="0.25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60"/>
      <c r="P101" s="60"/>
      <c r="Q101" s="60"/>
      <c r="R101" s="60"/>
    </row>
  </sheetData>
  <sheetProtection formatCells="0" formatRows="0" insertRows="0" insertHyperlinks="0" deleteColumns="0" deleteRows="0" selectLockedCells="1" sort="0" autoFilter="0" pivotTables="0"/>
  <mergeCells count="30"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9:R29"/>
    <mergeCell ref="A28:R28"/>
    <mergeCell ref="M11:R11"/>
    <mergeCell ref="A21:R21"/>
    <mergeCell ref="A15:E15"/>
    <mergeCell ref="A25:H25"/>
    <mergeCell ref="I25:R25"/>
    <mergeCell ref="A23:C23"/>
    <mergeCell ref="D23:R23"/>
    <mergeCell ref="F15:R15"/>
    <mergeCell ref="A18:D18"/>
    <mergeCell ref="A11:K11"/>
    <mergeCell ref="M12:R12"/>
    <mergeCell ref="A16:R16"/>
    <mergeCell ref="A7:R7"/>
    <mergeCell ref="C2:P2"/>
    <mergeCell ref="C4:P4"/>
    <mergeCell ref="K9:R9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29"/>
  <sheetViews>
    <sheetView tabSelected="1" zoomScaleNormal="100" workbookViewId="0">
      <selection activeCell="S2" sqref="S2"/>
    </sheetView>
  </sheetViews>
  <sheetFormatPr defaultRowHeight="12.75" x14ac:dyDescent="0.25"/>
  <cols>
    <col min="1" max="1" width="3.28515625" style="182" customWidth="1"/>
    <col min="2" max="5" width="2.7109375" style="183" customWidth="1"/>
    <col min="6" max="6" width="49" style="183" customWidth="1"/>
    <col min="7" max="8" width="6.42578125" style="156" customWidth="1"/>
    <col min="9" max="9" width="5.7109375" style="156" customWidth="1"/>
    <col min="10" max="10" width="7.28515625" style="156" customWidth="1"/>
    <col min="11" max="11" width="7.140625" style="156" customWidth="1"/>
    <col min="12" max="13" width="7.140625" style="183" customWidth="1"/>
    <col min="14" max="14" width="10.85546875" style="183" customWidth="1"/>
    <col min="15" max="15" width="8.28515625" style="183" customWidth="1"/>
    <col min="16" max="16384" width="9.140625" style="173"/>
  </cols>
  <sheetData>
    <row r="1" spans="1:15" ht="17.25" customHeight="1" x14ac:dyDescent="0.25">
      <c r="A1" s="108" t="s">
        <v>146</v>
      </c>
      <c r="B1" s="109">
        <v>0</v>
      </c>
      <c r="C1" s="109">
        <v>1</v>
      </c>
      <c r="D1" s="109">
        <v>2</v>
      </c>
      <c r="E1" s="109">
        <v>0</v>
      </c>
      <c r="F1" s="253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G1" s="254"/>
      <c r="H1" s="254"/>
      <c r="I1" s="254"/>
      <c r="J1" s="254"/>
      <c r="K1" s="254"/>
      <c r="L1" s="254"/>
      <c r="M1" s="254"/>
      <c r="N1" s="254"/>
      <c r="O1" s="254"/>
    </row>
    <row r="2" spans="1:15" x14ac:dyDescent="0.25">
      <c r="A2" s="255" t="s">
        <v>14</v>
      </c>
      <c r="B2" s="255"/>
      <c r="C2" s="255"/>
      <c r="D2" s="255"/>
      <c r="E2" s="255"/>
      <c r="F2" s="256" t="s">
        <v>310</v>
      </c>
      <c r="G2" s="256"/>
      <c r="H2" s="256"/>
      <c r="I2" s="256"/>
      <c r="J2" s="256"/>
      <c r="K2" s="256"/>
      <c r="L2" s="256"/>
      <c r="M2" s="256"/>
      <c r="N2" s="256"/>
      <c r="O2" s="256"/>
    </row>
    <row r="3" spans="1:15" s="174" customFormat="1" ht="15.75" customHeight="1" x14ac:dyDescent="0.25">
      <c r="A3" s="257" t="s">
        <v>15</v>
      </c>
      <c r="B3" s="258" t="s">
        <v>16</v>
      </c>
      <c r="C3" s="259"/>
      <c r="D3" s="259"/>
      <c r="E3" s="259"/>
      <c r="F3" s="258" t="s">
        <v>17</v>
      </c>
      <c r="G3" s="260" t="s">
        <v>18</v>
      </c>
      <c r="H3" s="266" t="s">
        <v>300</v>
      </c>
      <c r="I3" s="260" t="s">
        <v>46</v>
      </c>
      <c r="J3" s="261" t="s">
        <v>19</v>
      </c>
      <c r="K3" s="262"/>
      <c r="L3" s="262"/>
      <c r="M3" s="263"/>
      <c r="N3" s="264" t="s">
        <v>20</v>
      </c>
      <c r="O3" s="266" t="s">
        <v>21</v>
      </c>
    </row>
    <row r="4" spans="1:15" s="174" customFormat="1" ht="84" x14ac:dyDescent="0.25">
      <c r="A4" s="257"/>
      <c r="B4" s="259"/>
      <c r="C4" s="259"/>
      <c r="D4" s="259"/>
      <c r="E4" s="259"/>
      <c r="F4" s="258"/>
      <c r="G4" s="260"/>
      <c r="H4" s="267"/>
      <c r="I4" s="260"/>
      <c r="J4" s="110" t="s">
        <v>22</v>
      </c>
      <c r="K4" s="110" t="s">
        <v>23</v>
      </c>
      <c r="L4" s="110" t="s">
        <v>24</v>
      </c>
      <c r="M4" s="110" t="s">
        <v>49</v>
      </c>
      <c r="N4" s="265"/>
      <c r="O4" s="267"/>
    </row>
    <row r="5" spans="1:15" ht="13.5" thickBot="1" x14ac:dyDescent="0.3">
      <c r="A5" s="111">
        <v>1</v>
      </c>
      <c r="B5" s="286">
        <v>2</v>
      </c>
      <c r="C5" s="287"/>
      <c r="D5" s="287"/>
      <c r="E5" s="287"/>
      <c r="F5" s="112">
        <v>3</v>
      </c>
      <c r="G5" s="112">
        <v>4</v>
      </c>
      <c r="H5" s="112">
        <v>5</v>
      </c>
      <c r="I5" s="112">
        <v>6</v>
      </c>
      <c r="J5" s="112">
        <v>7</v>
      </c>
      <c r="K5" s="112">
        <v>8</v>
      </c>
      <c r="L5" s="112">
        <v>9</v>
      </c>
      <c r="M5" s="112">
        <v>10</v>
      </c>
      <c r="N5" s="112">
        <v>11</v>
      </c>
      <c r="O5" s="112">
        <v>12</v>
      </c>
    </row>
    <row r="6" spans="1:15" ht="18" customHeight="1" thickBot="1" x14ac:dyDescent="0.3">
      <c r="A6" s="288" t="s">
        <v>160</v>
      </c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90"/>
    </row>
    <row r="7" spans="1:15" s="175" customFormat="1" ht="22.5" customHeight="1" x14ac:dyDescent="0.25">
      <c r="A7" s="113">
        <v>1</v>
      </c>
      <c r="B7" s="114" t="s">
        <v>154</v>
      </c>
      <c r="C7" s="114">
        <v>0</v>
      </c>
      <c r="D7" s="114">
        <v>1</v>
      </c>
      <c r="E7" s="114">
        <v>0</v>
      </c>
      <c r="F7" s="115" t="s">
        <v>294</v>
      </c>
      <c r="G7" s="114" t="s">
        <v>154</v>
      </c>
      <c r="H7" s="114">
        <v>1</v>
      </c>
      <c r="I7" s="114">
        <v>5</v>
      </c>
      <c r="J7" s="114">
        <v>150</v>
      </c>
      <c r="K7" s="114">
        <v>30</v>
      </c>
      <c r="L7" s="114">
        <v>15</v>
      </c>
      <c r="M7" s="114"/>
      <c r="N7" s="116" t="s">
        <v>156</v>
      </c>
      <c r="O7" s="114" t="s">
        <v>176</v>
      </c>
    </row>
    <row r="8" spans="1:15" s="175" customFormat="1" ht="18" customHeight="1" x14ac:dyDescent="0.25">
      <c r="A8" s="117">
        <v>2</v>
      </c>
      <c r="B8" s="118" t="s">
        <v>154</v>
      </c>
      <c r="C8" s="118">
        <v>0</v>
      </c>
      <c r="D8" s="118">
        <v>2</v>
      </c>
      <c r="E8" s="118">
        <v>0</v>
      </c>
      <c r="F8" s="119" t="s">
        <v>295</v>
      </c>
      <c r="G8" s="118" t="s">
        <v>154</v>
      </c>
      <c r="H8" s="118">
        <v>1</v>
      </c>
      <c r="I8" s="117" t="s">
        <v>30</v>
      </c>
      <c r="J8" s="118">
        <v>120</v>
      </c>
      <c r="K8" s="118">
        <v>30</v>
      </c>
      <c r="L8" s="118"/>
      <c r="M8" s="118"/>
      <c r="N8" s="118" t="s">
        <v>157</v>
      </c>
      <c r="O8" s="118" t="s">
        <v>155</v>
      </c>
    </row>
    <row r="9" spans="1:15" s="175" customFormat="1" ht="18" customHeight="1" x14ac:dyDescent="0.25">
      <c r="A9" s="117">
        <v>3</v>
      </c>
      <c r="B9" s="118" t="s">
        <v>154</v>
      </c>
      <c r="C9" s="118">
        <v>0</v>
      </c>
      <c r="D9" s="118">
        <v>3</v>
      </c>
      <c r="E9" s="118">
        <v>0</v>
      </c>
      <c r="F9" s="119" t="s">
        <v>158</v>
      </c>
      <c r="G9" s="118" t="s">
        <v>154</v>
      </c>
      <c r="H9" s="118">
        <v>1</v>
      </c>
      <c r="I9" s="118">
        <v>4</v>
      </c>
      <c r="J9" s="118">
        <v>120</v>
      </c>
      <c r="K9" s="118">
        <v>30</v>
      </c>
      <c r="L9" s="118">
        <v>15</v>
      </c>
      <c r="M9" s="118"/>
      <c r="N9" s="118" t="s">
        <v>156</v>
      </c>
      <c r="O9" s="118" t="s">
        <v>176</v>
      </c>
    </row>
    <row r="10" spans="1:15" s="175" customFormat="1" ht="18" customHeight="1" x14ac:dyDescent="0.25">
      <c r="A10" s="117">
        <v>4</v>
      </c>
      <c r="B10" s="118" t="s">
        <v>154</v>
      </c>
      <c r="C10" s="118">
        <v>0</v>
      </c>
      <c r="D10" s="118">
        <v>4</v>
      </c>
      <c r="E10" s="118">
        <v>0</v>
      </c>
      <c r="F10" s="119" t="s">
        <v>159</v>
      </c>
      <c r="G10" s="118" t="s">
        <v>154</v>
      </c>
      <c r="H10" s="118">
        <v>1</v>
      </c>
      <c r="I10" s="118">
        <v>4</v>
      </c>
      <c r="J10" s="118">
        <v>120</v>
      </c>
      <c r="K10" s="118">
        <v>30</v>
      </c>
      <c r="L10" s="118"/>
      <c r="M10" s="118"/>
      <c r="N10" s="118" t="s">
        <v>157</v>
      </c>
      <c r="O10" s="118" t="s">
        <v>155</v>
      </c>
    </row>
    <row r="11" spans="1:15" s="175" customFormat="1" ht="22.5" customHeight="1" x14ac:dyDescent="0.25">
      <c r="A11" s="117">
        <v>5</v>
      </c>
      <c r="B11" s="118" t="s">
        <v>154</v>
      </c>
      <c r="C11" s="118">
        <v>0</v>
      </c>
      <c r="D11" s="118">
        <v>5</v>
      </c>
      <c r="E11" s="118">
        <v>0</v>
      </c>
      <c r="F11" s="119" t="s">
        <v>296</v>
      </c>
      <c r="G11" s="118" t="s">
        <v>154</v>
      </c>
      <c r="H11" s="118">
        <v>1</v>
      </c>
      <c r="I11" s="117" t="s">
        <v>31</v>
      </c>
      <c r="J11" s="118">
        <v>150</v>
      </c>
      <c r="K11" s="118">
        <v>45</v>
      </c>
      <c r="L11" s="118"/>
      <c r="M11" s="118"/>
      <c r="N11" s="118" t="s">
        <v>161</v>
      </c>
      <c r="O11" s="118" t="s">
        <v>176</v>
      </c>
    </row>
    <row r="12" spans="1:15" s="175" customFormat="1" ht="18" customHeight="1" x14ac:dyDescent="0.25">
      <c r="A12" s="117">
        <v>6</v>
      </c>
      <c r="B12" s="118" t="s">
        <v>154</v>
      </c>
      <c r="C12" s="118">
        <v>0</v>
      </c>
      <c r="D12" s="118">
        <v>6</v>
      </c>
      <c r="E12" s="118">
        <v>0</v>
      </c>
      <c r="F12" s="119" t="s">
        <v>297</v>
      </c>
      <c r="G12" s="118" t="s">
        <v>154</v>
      </c>
      <c r="H12" s="118">
        <v>1</v>
      </c>
      <c r="I12" s="118">
        <v>4</v>
      </c>
      <c r="J12" s="118">
        <v>120</v>
      </c>
      <c r="K12" s="118">
        <v>30</v>
      </c>
      <c r="L12" s="118"/>
      <c r="M12" s="118"/>
      <c r="N12" s="118" t="s">
        <v>157</v>
      </c>
      <c r="O12" s="118" t="s">
        <v>176</v>
      </c>
    </row>
    <row r="13" spans="1:15" s="175" customFormat="1" ht="18" customHeight="1" x14ac:dyDescent="0.25">
      <c r="A13" s="117">
        <v>7</v>
      </c>
      <c r="B13" s="118" t="s">
        <v>154</v>
      </c>
      <c r="C13" s="118">
        <v>0</v>
      </c>
      <c r="D13" s="118">
        <v>7</v>
      </c>
      <c r="E13" s="118">
        <v>0</v>
      </c>
      <c r="F13" s="119" t="s">
        <v>298</v>
      </c>
      <c r="G13" s="118" t="s">
        <v>154</v>
      </c>
      <c r="H13" s="118">
        <v>2</v>
      </c>
      <c r="I13" s="118">
        <v>5</v>
      </c>
      <c r="J13" s="118">
        <v>150</v>
      </c>
      <c r="K13" s="118">
        <v>30</v>
      </c>
      <c r="L13" s="118">
        <v>15</v>
      </c>
      <c r="M13" s="118"/>
      <c r="N13" s="118" t="s">
        <v>156</v>
      </c>
      <c r="O13" s="118" t="s">
        <v>176</v>
      </c>
    </row>
    <row r="14" spans="1:15" ht="22.5" customHeight="1" x14ac:dyDescent="0.25">
      <c r="A14" s="117">
        <v>8</v>
      </c>
      <c r="B14" s="118" t="s">
        <v>154</v>
      </c>
      <c r="C14" s="118">
        <v>0</v>
      </c>
      <c r="D14" s="118">
        <v>8</v>
      </c>
      <c r="E14" s="118">
        <v>0</v>
      </c>
      <c r="F14" s="119" t="s">
        <v>299</v>
      </c>
      <c r="G14" s="118" t="s">
        <v>154</v>
      </c>
      <c r="H14" s="118">
        <v>2</v>
      </c>
      <c r="I14" s="117" t="s">
        <v>31</v>
      </c>
      <c r="J14" s="118">
        <v>150</v>
      </c>
      <c r="K14" s="118">
        <v>45</v>
      </c>
      <c r="L14" s="118"/>
      <c r="M14" s="118"/>
      <c r="N14" s="118" t="s">
        <v>161</v>
      </c>
      <c r="O14" s="118" t="s">
        <v>176</v>
      </c>
    </row>
    <row r="15" spans="1:15" ht="18" customHeight="1" x14ac:dyDescent="0.25">
      <c r="A15" s="120">
        <v>9</v>
      </c>
      <c r="B15" s="121" t="s">
        <v>154</v>
      </c>
      <c r="C15" s="121">
        <v>0</v>
      </c>
      <c r="D15" s="121">
        <v>9</v>
      </c>
      <c r="E15" s="121">
        <v>0</v>
      </c>
      <c r="F15" s="122" t="s">
        <v>293</v>
      </c>
      <c r="G15" s="121" t="s">
        <v>154</v>
      </c>
      <c r="H15" s="121">
        <v>2</v>
      </c>
      <c r="I15" s="121">
        <v>4</v>
      </c>
      <c r="J15" s="121">
        <v>120</v>
      </c>
      <c r="K15" s="121">
        <v>30</v>
      </c>
      <c r="L15" s="121"/>
      <c r="M15" s="121"/>
      <c r="N15" s="121" t="s">
        <v>157</v>
      </c>
      <c r="O15" s="121" t="s">
        <v>176</v>
      </c>
    </row>
    <row r="16" spans="1:15" ht="18" customHeight="1" x14ac:dyDescent="0.25">
      <c r="A16" s="236" t="s">
        <v>162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</row>
    <row r="17" spans="1:15" ht="18" customHeight="1" x14ac:dyDescent="0.25">
      <c r="A17" s="123">
        <v>10</v>
      </c>
      <c r="B17" s="124" t="s">
        <v>154</v>
      </c>
      <c r="C17" s="124">
        <v>1</v>
      </c>
      <c r="D17" s="124">
        <v>0</v>
      </c>
      <c r="E17" s="124">
        <v>0</v>
      </c>
      <c r="F17" s="125" t="s">
        <v>163</v>
      </c>
      <c r="G17" s="124" t="s">
        <v>154</v>
      </c>
      <c r="H17" s="124">
        <v>2</v>
      </c>
      <c r="I17" s="124">
        <v>12</v>
      </c>
      <c r="J17" s="124">
        <v>360</v>
      </c>
      <c r="K17" s="124"/>
      <c r="L17" s="124">
        <v>120</v>
      </c>
      <c r="M17" s="124"/>
      <c r="N17" s="124" t="s">
        <v>164</v>
      </c>
      <c r="O17" s="124" t="s">
        <v>155</v>
      </c>
    </row>
    <row r="18" spans="1:15" ht="18" customHeight="1" x14ac:dyDescent="0.25">
      <c r="A18" s="236" t="s">
        <v>165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</row>
    <row r="19" spans="1:15" ht="18" customHeight="1" x14ac:dyDescent="0.25">
      <c r="A19" s="123">
        <v>11</v>
      </c>
      <c r="B19" s="124" t="s">
        <v>154</v>
      </c>
      <c r="C19" s="124">
        <v>1</v>
      </c>
      <c r="D19" s="124">
        <v>1</v>
      </c>
      <c r="E19" s="124">
        <v>0</v>
      </c>
      <c r="F19" s="125" t="s">
        <v>166</v>
      </c>
      <c r="G19" s="124" t="s">
        <v>154</v>
      </c>
      <c r="H19" s="124">
        <v>2</v>
      </c>
      <c r="I19" s="123" t="s">
        <v>37</v>
      </c>
      <c r="J19" s="124">
        <v>360</v>
      </c>
      <c r="K19" s="124"/>
      <c r="L19" s="124">
        <v>120</v>
      </c>
      <c r="M19" s="124"/>
      <c r="N19" s="124" t="s">
        <v>164</v>
      </c>
      <c r="O19" s="124" t="s">
        <v>155</v>
      </c>
    </row>
    <row r="20" spans="1:15" ht="18" customHeight="1" x14ac:dyDescent="0.25">
      <c r="A20" s="236" t="s">
        <v>167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6"/>
    </row>
    <row r="21" spans="1:15" ht="18" customHeight="1" x14ac:dyDescent="0.25">
      <c r="A21" s="123">
        <v>12</v>
      </c>
      <c r="B21" s="124" t="s">
        <v>154</v>
      </c>
      <c r="C21" s="124">
        <v>1</v>
      </c>
      <c r="D21" s="124">
        <v>2</v>
      </c>
      <c r="E21" s="124">
        <v>0</v>
      </c>
      <c r="F21" s="125" t="s">
        <v>168</v>
      </c>
      <c r="G21" s="124" t="s">
        <v>154</v>
      </c>
      <c r="H21" s="124">
        <v>2</v>
      </c>
      <c r="I21" s="124">
        <v>12</v>
      </c>
      <c r="J21" s="124">
        <v>360</v>
      </c>
      <c r="K21" s="124"/>
      <c r="L21" s="124">
        <v>120</v>
      </c>
      <c r="M21" s="124"/>
      <c r="N21" s="124" t="s">
        <v>164</v>
      </c>
      <c r="O21" s="124" t="s">
        <v>155</v>
      </c>
    </row>
    <row r="22" spans="1:15" ht="18" customHeight="1" x14ac:dyDescent="0.25">
      <c r="A22" s="236" t="s">
        <v>169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</row>
    <row r="23" spans="1:15" ht="18" customHeight="1" x14ac:dyDescent="0.25">
      <c r="A23" s="123">
        <v>13</v>
      </c>
      <c r="B23" s="124" t="s">
        <v>154</v>
      </c>
      <c r="C23" s="124">
        <v>1</v>
      </c>
      <c r="D23" s="124">
        <v>3</v>
      </c>
      <c r="E23" s="124">
        <v>0</v>
      </c>
      <c r="F23" s="125" t="s">
        <v>170</v>
      </c>
      <c r="G23" s="124" t="s">
        <v>154</v>
      </c>
      <c r="H23" s="124">
        <v>2</v>
      </c>
      <c r="I23" s="124">
        <v>12</v>
      </c>
      <c r="J23" s="124">
        <v>360</v>
      </c>
      <c r="K23" s="124"/>
      <c r="L23" s="124">
        <v>120</v>
      </c>
      <c r="M23" s="124"/>
      <c r="N23" s="124" t="s">
        <v>164</v>
      </c>
      <c r="O23" s="124" t="s">
        <v>155</v>
      </c>
    </row>
    <row r="24" spans="1:15" ht="18" customHeight="1" x14ac:dyDescent="0.25">
      <c r="A24" s="236" t="s">
        <v>160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</row>
    <row r="25" spans="1:15" ht="18" customHeight="1" x14ac:dyDescent="0.25">
      <c r="A25" s="126">
        <v>14</v>
      </c>
      <c r="B25" s="127" t="s">
        <v>154</v>
      </c>
      <c r="C25" s="127">
        <v>1</v>
      </c>
      <c r="D25" s="127">
        <v>4</v>
      </c>
      <c r="E25" s="127">
        <v>0</v>
      </c>
      <c r="F25" s="128" t="s">
        <v>171</v>
      </c>
      <c r="G25" s="127" t="s">
        <v>154</v>
      </c>
      <c r="H25" s="127">
        <v>3</v>
      </c>
      <c r="I25" s="127">
        <v>5</v>
      </c>
      <c r="J25" s="127">
        <v>150</v>
      </c>
      <c r="K25" s="127">
        <v>30</v>
      </c>
      <c r="L25" s="127">
        <v>15</v>
      </c>
      <c r="M25" s="127"/>
      <c r="N25" s="127" t="s">
        <v>156</v>
      </c>
      <c r="O25" s="127" t="s">
        <v>176</v>
      </c>
    </row>
    <row r="26" spans="1:15" ht="18" customHeight="1" x14ac:dyDescent="0.25">
      <c r="A26" s="120">
        <v>15</v>
      </c>
      <c r="B26" s="121" t="s">
        <v>154</v>
      </c>
      <c r="C26" s="121">
        <v>1</v>
      </c>
      <c r="D26" s="121">
        <v>5</v>
      </c>
      <c r="E26" s="121">
        <v>0</v>
      </c>
      <c r="F26" s="122" t="s">
        <v>172</v>
      </c>
      <c r="G26" s="121" t="s">
        <v>154</v>
      </c>
      <c r="H26" s="121">
        <v>3</v>
      </c>
      <c r="I26" s="121">
        <v>4</v>
      </c>
      <c r="J26" s="121">
        <v>120</v>
      </c>
      <c r="K26" s="121">
        <v>30</v>
      </c>
      <c r="L26" s="121"/>
      <c r="M26" s="121"/>
      <c r="N26" s="121" t="s">
        <v>157</v>
      </c>
      <c r="O26" s="121" t="s">
        <v>176</v>
      </c>
    </row>
    <row r="27" spans="1:15" ht="18" customHeight="1" x14ac:dyDescent="0.25">
      <c r="A27" s="236" t="s">
        <v>162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36"/>
    </row>
    <row r="28" spans="1:15" ht="18" customHeight="1" x14ac:dyDescent="0.25">
      <c r="A28" s="126">
        <v>16</v>
      </c>
      <c r="B28" s="114" t="s">
        <v>154</v>
      </c>
      <c r="C28" s="114">
        <v>1</v>
      </c>
      <c r="D28" s="114">
        <v>6</v>
      </c>
      <c r="E28" s="114">
        <v>0</v>
      </c>
      <c r="F28" s="115" t="s">
        <v>173</v>
      </c>
      <c r="G28" s="114" t="s">
        <v>154</v>
      </c>
      <c r="H28" s="114">
        <v>3</v>
      </c>
      <c r="I28" s="114">
        <v>12</v>
      </c>
      <c r="J28" s="114">
        <v>360</v>
      </c>
      <c r="K28" s="114"/>
      <c r="L28" s="114">
        <v>120</v>
      </c>
      <c r="M28" s="114"/>
      <c r="N28" s="114" t="s">
        <v>164</v>
      </c>
      <c r="O28" s="114" t="s">
        <v>177</v>
      </c>
    </row>
    <row r="29" spans="1:15" ht="22.5" customHeight="1" x14ac:dyDescent="0.25">
      <c r="A29" s="120">
        <v>17</v>
      </c>
      <c r="B29" s="129" t="s">
        <v>154</v>
      </c>
      <c r="C29" s="129">
        <v>1</v>
      </c>
      <c r="D29" s="129">
        <v>7</v>
      </c>
      <c r="E29" s="129">
        <v>0</v>
      </c>
      <c r="F29" s="130" t="s">
        <v>174</v>
      </c>
      <c r="G29" s="129" t="s">
        <v>154</v>
      </c>
      <c r="H29" s="129">
        <v>3</v>
      </c>
      <c r="I29" s="129">
        <v>5</v>
      </c>
      <c r="J29" s="129">
        <v>150</v>
      </c>
      <c r="K29" s="129">
        <v>60</v>
      </c>
      <c r="L29" s="129"/>
      <c r="M29" s="129"/>
      <c r="N29" s="129" t="s">
        <v>175</v>
      </c>
      <c r="O29" s="129" t="s">
        <v>176</v>
      </c>
    </row>
    <row r="30" spans="1:15" ht="18" customHeight="1" x14ac:dyDescent="0.25">
      <c r="A30" s="236" t="s">
        <v>165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</row>
    <row r="31" spans="1:15" ht="18" customHeight="1" x14ac:dyDescent="0.25">
      <c r="A31" s="126">
        <v>18</v>
      </c>
      <c r="B31" s="127" t="s">
        <v>154</v>
      </c>
      <c r="C31" s="127">
        <v>1</v>
      </c>
      <c r="D31" s="127">
        <v>8</v>
      </c>
      <c r="E31" s="127">
        <v>0</v>
      </c>
      <c r="F31" s="128" t="s">
        <v>178</v>
      </c>
      <c r="G31" s="127" t="s">
        <v>154</v>
      </c>
      <c r="H31" s="127">
        <v>3</v>
      </c>
      <c r="I31" s="127">
        <v>12</v>
      </c>
      <c r="J31" s="127">
        <v>360</v>
      </c>
      <c r="K31" s="127"/>
      <c r="L31" s="127">
        <v>120</v>
      </c>
      <c r="M31" s="127"/>
      <c r="N31" s="127" t="s">
        <v>164</v>
      </c>
      <c r="O31" s="127" t="s">
        <v>177</v>
      </c>
    </row>
    <row r="32" spans="1:15" ht="18" customHeight="1" x14ac:dyDescent="0.25">
      <c r="A32" s="120">
        <v>19</v>
      </c>
      <c r="B32" s="121" t="s">
        <v>154</v>
      </c>
      <c r="C32" s="121">
        <v>1</v>
      </c>
      <c r="D32" s="121">
        <v>9</v>
      </c>
      <c r="E32" s="121">
        <v>0</v>
      </c>
      <c r="F32" s="122" t="s">
        <v>179</v>
      </c>
      <c r="G32" s="121" t="s">
        <v>154</v>
      </c>
      <c r="H32" s="121">
        <v>3</v>
      </c>
      <c r="I32" s="121">
        <v>5</v>
      </c>
      <c r="J32" s="121">
        <v>150</v>
      </c>
      <c r="K32" s="121">
        <v>60</v>
      </c>
      <c r="L32" s="121"/>
      <c r="M32" s="121"/>
      <c r="N32" s="121" t="s">
        <v>175</v>
      </c>
      <c r="O32" s="121" t="s">
        <v>155</v>
      </c>
    </row>
    <row r="33" spans="1:15" ht="18" customHeight="1" x14ac:dyDescent="0.25">
      <c r="A33" s="236" t="s">
        <v>180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</row>
    <row r="34" spans="1:15" ht="18" customHeight="1" x14ac:dyDescent="0.25">
      <c r="A34" s="126">
        <v>20</v>
      </c>
      <c r="B34" s="127" t="s">
        <v>154</v>
      </c>
      <c r="C34" s="127">
        <v>2</v>
      </c>
      <c r="D34" s="127">
        <v>0</v>
      </c>
      <c r="E34" s="127">
        <v>0</v>
      </c>
      <c r="F34" s="128" t="s">
        <v>181</v>
      </c>
      <c r="G34" s="127" t="s">
        <v>154</v>
      </c>
      <c r="H34" s="127">
        <v>3</v>
      </c>
      <c r="I34" s="127">
        <v>12</v>
      </c>
      <c r="J34" s="127">
        <v>360</v>
      </c>
      <c r="K34" s="127"/>
      <c r="L34" s="127">
        <v>120</v>
      </c>
      <c r="M34" s="127"/>
      <c r="N34" s="127" t="s">
        <v>164</v>
      </c>
      <c r="O34" s="127" t="s">
        <v>177</v>
      </c>
    </row>
    <row r="35" spans="1:15" ht="18" customHeight="1" x14ac:dyDescent="0.25">
      <c r="A35" s="120">
        <v>21</v>
      </c>
      <c r="B35" s="121" t="s">
        <v>154</v>
      </c>
      <c r="C35" s="121">
        <v>2</v>
      </c>
      <c r="D35" s="121">
        <v>1</v>
      </c>
      <c r="E35" s="121">
        <v>0</v>
      </c>
      <c r="F35" s="122" t="s">
        <v>182</v>
      </c>
      <c r="G35" s="121" t="s">
        <v>154</v>
      </c>
      <c r="H35" s="121">
        <v>3</v>
      </c>
      <c r="I35" s="121">
        <v>5</v>
      </c>
      <c r="J35" s="121">
        <v>150</v>
      </c>
      <c r="K35" s="121">
        <v>60</v>
      </c>
      <c r="L35" s="121"/>
      <c r="M35" s="121"/>
      <c r="N35" s="121" t="s">
        <v>175</v>
      </c>
      <c r="O35" s="121" t="s">
        <v>155</v>
      </c>
    </row>
    <row r="36" spans="1:15" ht="18" customHeight="1" x14ac:dyDescent="0.25">
      <c r="A36" s="236" t="s">
        <v>183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</row>
    <row r="37" spans="1:15" ht="18" customHeight="1" x14ac:dyDescent="0.25">
      <c r="A37" s="126">
        <v>22</v>
      </c>
      <c r="B37" s="127" t="s">
        <v>154</v>
      </c>
      <c r="C37" s="127">
        <v>2</v>
      </c>
      <c r="D37" s="127">
        <v>2</v>
      </c>
      <c r="E37" s="127">
        <v>0</v>
      </c>
      <c r="F37" s="128" t="s">
        <v>184</v>
      </c>
      <c r="G37" s="127" t="s">
        <v>154</v>
      </c>
      <c r="H37" s="127">
        <v>3</v>
      </c>
      <c r="I37" s="127">
        <v>12</v>
      </c>
      <c r="J37" s="127">
        <v>360</v>
      </c>
      <c r="K37" s="127"/>
      <c r="L37" s="127">
        <v>120</v>
      </c>
      <c r="M37" s="127"/>
      <c r="N37" s="127" t="s">
        <v>164</v>
      </c>
      <c r="O37" s="127" t="s">
        <v>177</v>
      </c>
    </row>
    <row r="38" spans="1:15" ht="18" customHeight="1" x14ac:dyDescent="0.25">
      <c r="A38" s="120">
        <v>23</v>
      </c>
      <c r="B38" s="121" t="s">
        <v>154</v>
      </c>
      <c r="C38" s="121">
        <v>2</v>
      </c>
      <c r="D38" s="121">
        <v>3</v>
      </c>
      <c r="E38" s="121">
        <v>0</v>
      </c>
      <c r="F38" s="122" t="s">
        <v>185</v>
      </c>
      <c r="G38" s="121" t="s">
        <v>154</v>
      </c>
      <c r="H38" s="121">
        <v>3</v>
      </c>
      <c r="I38" s="121">
        <v>5</v>
      </c>
      <c r="J38" s="121">
        <v>150</v>
      </c>
      <c r="K38" s="121">
        <v>60</v>
      </c>
      <c r="L38" s="121"/>
      <c r="M38" s="121"/>
      <c r="N38" s="121" t="s">
        <v>175</v>
      </c>
      <c r="O38" s="121" t="s">
        <v>176</v>
      </c>
    </row>
    <row r="39" spans="1:15" ht="18" customHeight="1" x14ac:dyDescent="0.25">
      <c r="A39" s="236" t="s">
        <v>162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</row>
    <row r="40" spans="1:15" ht="18" customHeight="1" x14ac:dyDescent="0.25">
      <c r="A40" s="126">
        <v>24</v>
      </c>
      <c r="B40" s="127" t="s">
        <v>154</v>
      </c>
      <c r="C40" s="127">
        <v>2</v>
      </c>
      <c r="D40" s="127">
        <v>4</v>
      </c>
      <c r="E40" s="127">
        <v>0</v>
      </c>
      <c r="F40" s="128" t="s">
        <v>186</v>
      </c>
      <c r="G40" s="127" t="s">
        <v>154</v>
      </c>
      <c r="H40" s="127">
        <v>4</v>
      </c>
      <c r="I40" s="127">
        <v>12</v>
      </c>
      <c r="J40" s="127">
        <v>360</v>
      </c>
      <c r="K40" s="127"/>
      <c r="L40" s="127">
        <v>120</v>
      </c>
      <c r="M40" s="127"/>
      <c r="N40" s="127" t="s">
        <v>164</v>
      </c>
      <c r="O40" s="127" t="s">
        <v>155</v>
      </c>
    </row>
    <row r="41" spans="1:15" ht="18" customHeight="1" x14ac:dyDescent="0.25">
      <c r="A41" s="120">
        <v>25</v>
      </c>
      <c r="B41" s="121" t="s">
        <v>154</v>
      </c>
      <c r="C41" s="121">
        <v>2</v>
      </c>
      <c r="D41" s="121">
        <v>5</v>
      </c>
      <c r="E41" s="121">
        <v>0</v>
      </c>
      <c r="F41" s="122" t="s">
        <v>187</v>
      </c>
      <c r="G41" s="121" t="s">
        <v>154</v>
      </c>
      <c r="H41" s="121">
        <v>4</v>
      </c>
      <c r="I41" s="121">
        <v>5</v>
      </c>
      <c r="J41" s="121">
        <v>150</v>
      </c>
      <c r="K41" s="121">
        <v>60</v>
      </c>
      <c r="L41" s="121"/>
      <c r="M41" s="121"/>
      <c r="N41" s="121" t="s">
        <v>175</v>
      </c>
      <c r="O41" s="121" t="s">
        <v>155</v>
      </c>
    </row>
    <row r="42" spans="1:15" ht="18" customHeight="1" x14ac:dyDescent="0.25">
      <c r="A42" s="236" t="s">
        <v>165</v>
      </c>
      <c r="B42" s="236"/>
      <c r="C42" s="236"/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</row>
    <row r="43" spans="1:15" ht="18" customHeight="1" x14ac:dyDescent="0.25">
      <c r="A43" s="126">
        <v>26</v>
      </c>
      <c r="B43" s="127" t="s">
        <v>154</v>
      </c>
      <c r="C43" s="127">
        <v>2</v>
      </c>
      <c r="D43" s="127">
        <v>6</v>
      </c>
      <c r="E43" s="127">
        <v>0</v>
      </c>
      <c r="F43" s="128" t="s">
        <v>188</v>
      </c>
      <c r="G43" s="127" t="s">
        <v>154</v>
      </c>
      <c r="H43" s="127">
        <v>4</v>
      </c>
      <c r="I43" s="127">
        <v>12</v>
      </c>
      <c r="J43" s="127">
        <v>360</v>
      </c>
      <c r="K43" s="127"/>
      <c r="L43" s="127">
        <v>120</v>
      </c>
      <c r="M43" s="127"/>
      <c r="N43" s="127" t="s">
        <v>164</v>
      </c>
      <c r="O43" s="127" t="s">
        <v>155</v>
      </c>
    </row>
    <row r="44" spans="1:15" ht="18" customHeight="1" x14ac:dyDescent="0.25">
      <c r="A44" s="120">
        <v>27</v>
      </c>
      <c r="B44" s="121" t="s">
        <v>154</v>
      </c>
      <c r="C44" s="121">
        <v>2</v>
      </c>
      <c r="D44" s="121">
        <v>7</v>
      </c>
      <c r="E44" s="121">
        <v>0</v>
      </c>
      <c r="F44" s="122" t="s">
        <v>189</v>
      </c>
      <c r="G44" s="121" t="s">
        <v>154</v>
      </c>
      <c r="H44" s="121">
        <v>4</v>
      </c>
      <c r="I44" s="121">
        <v>5</v>
      </c>
      <c r="J44" s="121">
        <v>150</v>
      </c>
      <c r="K44" s="121">
        <v>60</v>
      </c>
      <c r="L44" s="121"/>
      <c r="M44" s="121"/>
      <c r="N44" s="121" t="s">
        <v>175</v>
      </c>
      <c r="O44" s="121" t="s">
        <v>155</v>
      </c>
    </row>
    <row r="45" spans="1:15" ht="18" customHeight="1" x14ac:dyDescent="0.25">
      <c r="A45" s="236" t="s">
        <v>180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</row>
    <row r="46" spans="1:15" ht="18" customHeight="1" x14ac:dyDescent="0.25">
      <c r="A46" s="126">
        <v>28</v>
      </c>
      <c r="B46" s="127" t="s">
        <v>154</v>
      </c>
      <c r="C46" s="127">
        <v>2</v>
      </c>
      <c r="D46" s="127">
        <v>8</v>
      </c>
      <c r="E46" s="127">
        <v>0</v>
      </c>
      <c r="F46" s="128" t="s">
        <v>190</v>
      </c>
      <c r="G46" s="127" t="s">
        <v>154</v>
      </c>
      <c r="H46" s="127">
        <v>4</v>
      </c>
      <c r="I46" s="127">
        <v>12</v>
      </c>
      <c r="J46" s="127">
        <v>360</v>
      </c>
      <c r="K46" s="127"/>
      <c r="L46" s="127">
        <v>120</v>
      </c>
      <c r="M46" s="127"/>
      <c r="N46" s="127" t="s">
        <v>164</v>
      </c>
      <c r="O46" s="127" t="s">
        <v>155</v>
      </c>
    </row>
    <row r="47" spans="1:15" ht="18" customHeight="1" x14ac:dyDescent="0.25">
      <c r="A47" s="120">
        <v>29</v>
      </c>
      <c r="B47" s="121" t="s">
        <v>154</v>
      </c>
      <c r="C47" s="121">
        <v>2</v>
      </c>
      <c r="D47" s="121">
        <v>9</v>
      </c>
      <c r="E47" s="121">
        <v>0</v>
      </c>
      <c r="F47" s="122" t="s">
        <v>191</v>
      </c>
      <c r="G47" s="121" t="s">
        <v>154</v>
      </c>
      <c r="H47" s="121">
        <v>4</v>
      </c>
      <c r="I47" s="121">
        <v>5</v>
      </c>
      <c r="J47" s="121">
        <v>150</v>
      </c>
      <c r="K47" s="121">
        <v>45</v>
      </c>
      <c r="L47" s="121"/>
      <c r="M47" s="121"/>
      <c r="N47" s="121" t="s">
        <v>161</v>
      </c>
      <c r="O47" s="131" t="s">
        <v>176</v>
      </c>
    </row>
    <row r="48" spans="1:15" ht="18" customHeight="1" x14ac:dyDescent="0.25">
      <c r="A48" s="236" t="s">
        <v>183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</row>
    <row r="49" spans="1:15" ht="18" customHeight="1" x14ac:dyDescent="0.25">
      <c r="A49" s="126">
        <v>30</v>
      </c>
      <c r="B49" s="127" t="s">
        <v>154</v>
      </c>
      <c r="C49" s="127">
        <v>3</v>
      </c>
      <c r="D49" s="127">
        <v>0</v>
      </c>
      <c r="E49" s="127">
        <v>0</v>
      </c>
      <c r="F49" s="128" t="s">
        <v>192</v>
      </c>
      <c r="G49" s="127" t="s">
        <v>154</v>
      </c>
      <c r="H49" s="127">
        <v>4</v>
      </c>
      <c r="I49" s="127">
        <v>12</v>
      </c>
      <c r="J49" s="127">
        <v>360</v>
      </c>
      <c r="K49" s="127"/>
      <c r="L49" s="127">
        <v>120</v>
      </c>
      <c r="M49" s="127"/>
      <c r="N49" s="127" t="s">
        <v>164</v>
      </c>
      <c r="O49" s="127" t="s">
        <v>155</v>
      </c>
    </row>
    <row r="50" spans="1:15" ht="18" customHeight="1" x14ac:dyDescent="0.25">
      <c r="A50" s="120">
        <v>31</v>
      </c>
      <c r="B50" s="121" t="s">
        <v>154</v>
      </c>
      <c r="C50" s="121">
        <v>3</v>
      </c>
      <c r="D50" s="121">
        <v>1</v>
      </c>
      <c r="E50" s="121">
        <v>0</v>
      </c>
      <c r="F50" s="122" t="s">
        <v>193</v>
      </c>
      <c r="G50" s="121" t="s">
        <v>154</v>
      </c>
      <c r="H50" s="121">
        <v>4</v>
      </c>
      <c r="I50" s="121">
        <v>5</v>
      </c>
      <c r="J50" s="121">
        <v>150</v>
      </c>
      <c r="K50" s="121">
        <v>45</v>
      </c>
      <c r="L50" s="121"/>
      <c r="M50" s="121"/>
      <c r="N50" s="121" t="s">
        <v>161</v>
      </c>
      <c r="O50" s="121" t="s">
        <v>176</v>
      </c>
    </row>
    <row r="51" spans="1:15" ht="18" customHeight="1" x14ac:dyDescent="0.25">
      <c r="A51" s="236" t="s">
        <v>162</v>
      </c>
      <c r="B51" s="236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</row>
    <row r="52" spans="1:15" ht="18" customHeight="1" x14ac:dyDescent="0.25">
      <c r="A52" s="126">
        <v>32</v>
      </c>
      <c r="B52" s="127" t="s">
        <v>154</v>
      </c>
      <c r="C52" s="127">
        <v>3</v>
      </c>
      <c r="D52" s="127">
        <v>2</v>
      </c>
      <c r="E52" s="127">
        <v>0</v>
      </c>
      <c r="F52" s="128" t="s">
        <v>194</v>
      </c>
      <c r="G52" s="127" t="s">
        <v>154</v>
      </c>
      <c r="H52" s="127">
        <v>5</v>
      </c>
      <c r="I52" s="127">
        <v>7</v>
      </c>
      <c r="J52" s="127">
        <v>210</v>
      </c>
      <c r="K52" s="127"/>
      <c r="L52" s="127">
        <v>60</v>
      </c>
      <c r="M52" s="127"/>
      <c r="N52" s="127" t="s">
        <v>195</v>
      </c>
      <c r="O52" s="127" t="s">
        <v>177</v>
      </c>
    </row>
    <row r="53" spans="1:15" ht="18" customHeight="1" x14ac:dyDescent="0.25">
      <c r="A53" s="132">
        <v>33</v>
      </c>
      <c r="B53" s="129" t="s">
        <v>154</v>
      </c>
      <c r="C53" s="129">
        <v>3</v>
      </c>
      <c r="D53" s="129">
        <v>3</v>
      </c>
      <c r="E53" s="129">
        <v>0</v>
      </c>
      <c r="F53" s="130" t="s">
        <v>196</v>
      </c>
      <c r="G53" s="129" t="s">
        <v>154</v>
      </c>
      <c r="H53" s="129">
        <v>5</v>
      </c>
      <c r="I53" s="129">
        <v>5</v>
      </c>
      <c r="J53" s="129">
        <v>150</v>
      </c>
      <c r="K53" s="129">
        <v>15</v>
      </c>
      <c r="L53" s="129">
        <v>30</v>
      </c>
      <c r="M53" s="129"/>
      <c r="N53" s="129" t="s">
        <v>197</v>
      </c>
      <c r="O53" s="129" t="s">
        <v>155</v>
      </c>
    </row>
    <row r="54" spans="1:15" ht="18" customHeight="1" x14ac:dyDescent="0.25">
      <c r="A54" s="236" t="s">
        <v>198</v>
      </c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</row>
    <row r="55" spans="1:15" ht="18" customHeight="1" x14ac:dyDescent="0.25">
      <c r="A55" s="126">
        <v>34</v>
      </c>
      <c r="B55" s="127" t="s">
        <v>154</v>
      </c>
      <c r="C55" s="127">
        <v>3</v>
      </c>
      <c r="D55" s="127">
        <v>4</v>
      </c>
      <c r="E55" s="127">
        <v>0</v>
      </c>
      <c r="F55" s="128" t="s">
        <v>199</v>
      </c>
      <c r="G55" s="127" t="s">
        <v>154</v>
      </c>
      <c r="H55" s="127">
        <v>5</v>
      </c>
      <c r="I55" s="127">
        <v>7</v>
      </c>
      <c r="J55" s="127">
        <v>210</v>
      </c>
      <c r="K55" s="127"/>
      <c r="L55" s="127">
        <v>60</v>
      </c>
      <c r="M55" s="127"/>
      <c r="N55" s="127" t="s">
        <v>195</v>
      </c>
      <c r="O55" s="127" t="s">
        <v>177</v>
      </c>
    </row>
    <row r="56" spans="1:15" ht="22.5" customHeight="1" x14ac:dyDescent="0.25">
      <c r="A56" s="120">
        <v>35</v>
      </c>
      <c r="B56" s="121" t="s">
        <v>154</v>
      </c>
      <c r="C56" s="121">
        <v>3</v>
      </c>
      <c r="D56" s="121">
        <v>5</v>
      </c>
      <c r="E56" s="121">
        <v>0</v>
      </c>
      <c r="F56" s="122" t="s">
        <v>174</v>
      </c>
      <c r="G56" s="121" t="s">
        <v>154</v>
      </c>
      <c r="H56" s="121">
        <v>5</v>
      </c>
      <c r="I56" s="121">
        <v>5</v>
      </c>
      <c r="J56" s="121">
        <v>150</v>
      </c>
      <c r="K56" s="121">
        <v>60</v>
      </c>
      <c r="L56" s="121"/>
      <c r="M56" s="121"/>
      <c r="N56" s="121" t="s">
        <v>175</v>
      </c>
      <c r="O56" s="121" t="s">
        <v>155</v>
      </c>
    </row>
    <row r="57" spans="1:15" ht="18" customHeight="1" x14ac:dyDescent="0.25">
      <c r="A57" s="236" t="s">
        <v>165</v>
      </c>
      <c r="B57" s="236"/>
      <c r="C57" s="236"/>
      <c r="D57" s="236"/>
      <c r="E57" s="236"/>
      <c r="F57" s="236"/>
      <c r="G57" s="236"/>
      <c r="H57" s="236"/>
      <c r="I57" s="236"/>
      <c r="J57" s="236"/>
      <c r="K57" s="236"/>
      <c r="L57" s="236"/>
      <c r="M57" s="236"/>
      <c r="N57" s="236"/>
      <c r="O57" s="236"/>
    </row>
    <row r="58" spans="1:15" ht="18" customHeight="1" x14ac:dyDescent="0.25">
      <c r="A58" s="126">
        <v>36</v>
      </c>
      <c r="B58" s="127" t="s">
        <v>154</v>
      </c>
      <c r="C58" s="127">
        <v>3</v>
      </c>
      <c r="D58" s="127">
        <v>6</v>
      </c>
      <c r="E58" s="127">
        <v>0</v>
      </c>
      <c r="F58" s="128" t="s">
        <v>200</v>
      </c>
      <c r="G58" s="127" t="s">
        <v>154</v>
      </c>
      <c r="H58" s="127">
        <v>5</v>
      </c>
      <c r="I58" s="127">
        <v>7</v>
      </c>
      <c r="J58" s="127">
        <v>210</v>
      </c>
      <c r="K58" s="127"/>
      <c r="L58" s="127">
        <v>60</v>
      </c>
      <c r="M58" s="127"/>
      <c r="N58" s="127" t="s">
        <v>195</v>
      </c>
      <c r="O58" s="127" t="s">
        <v>177</v>
      </c>
    </row>
    <row r="59" spans="1:15" ht="22.5" customHeight="1" x14ac:dyDescent="0.25">
      <c r="A59" s="120">
        <v>37</v>
      </c>
      <c r="B59" s="121" t="s">
        <v>154</v>
      </c>
      <c r="C59" s="121">
        <v>3</v>
      </c>
      <c r="D59" s="121">
        <v>7</v>
      </c>
      <c r="E59" s="121">
        <v>0</v>
      </c>
      <c r="F59" s="122" t="s">
        <v>201</v>
      </c>
      <c r="G59" s="121" t="s">
        <v>154</v>
      </c>
      <c r="H59" s="121">
        <v>5</v>
      </c>
      <c r="I59" s="121">
        <v>5</v>
      </c>
      <c r="J59" s="121">
        <v>150</v>
      </c>
      <c r="K59" s="121">
        <v>30</v>
      </c>
      <c r="L59" s="121">
        <v>15</v>
      </c>
      <c r="M59" s="121"/>
      <c r="N59" s="121" t="s">
        <v>156</v>
      </c>
      <c r="O59" s="121" t="s">
        <v>155</v>
      </c>
    </row>
    <row r="60" spans="1:15" ht="18" customHeight="1" x14ac:dyDescent="0.25">
      <c r="A60" s="236" t="s">
        <v>202</v>
      </c>
      <c r="B60" s="236"/>
      <c r="C60" s="236"/>
      <c r="D60" s="236"/>
      <c r="E60" s="236"/>
      <c r="F60" s="236"/>
      <c r="G60" s="236"/>
      <c r="H60" s="236"/>
      <c r="I60" s="236"/>
      <c r="J60" s="236"/>
      <c r="K60" s="236"/>
      <c r="L60" s="236"/>
      <c r="M60" s="236"/>
      <c r="N60" s="236"/>
      <c r="O60" s="236"/>
    </row>
    <row r="61" spans="1:15" ht="18" customHeight="1" x14ac:dyDescent="0.25">
      <c r="A61" s="126">
        <v>38</v>
      </c>
      <c r="B61" s="127" t="s">
        <v>154</v>
      </c>
      <c r="C61" s="127">
        <v>3</v>
      </c>
      <c r="D61" s="127">
        <v>8</v>
      </c>
      <c r="E61" s="127">
        <v>0</v>
      </c>
      <c r="F61" s="128" t="s">
        <v>203</v>
      </c>
      <c r="G61" s="127" t="s">
        <v>154</v>
      </c>
      <c r="H61" s="127">
        <v>5</v>
      </c>
      <c r="I61" s="127">
        <v>7</v>
      </c>
      <c r="J61" s="127">
        <v>210</v>
      </c>
      <c r="K61" s="127"/>
      <c r="L61" s="127">
        <v>60</v>
      </c>
      <c r="M61" s="127"/>
      <c r="N61" s="127" t="s">
        <v>195</v>
      </c>
      <c r="O61" s="127" t="s">
        <v>177</v>
      </c>
    </row>
    <row r="62" spans="1:15" ht="18" customHeight="1" x14ac:dyDescent="0.25">
      <c r="A62" s="120">
        <v>39</v>
      </c>
      <c r="B62" s="121" t="s">
        <v>154</v>
      </c>
      <c r="C62" s="121">
        <v>3</v>
      </c>
      <c r="D62" s="121">
        <v>9</v>
      </c>
      <c r="E62" s="121">
        <v>0</v>
      </c>
      <c r="F62" s="122" t="s">
        <v>179</v>
      </c>
      <c r="G62" s="121" t="s">
        <v>154</v>
      </c>
      <c r="H62" s="121">
        <v>5</v>
      </c>
      <c r="I62" s="121">
        <v>5</v>
      </c>
      <c r="J62" s="121">
        <v>150</v>
      </c>
      <c r="K62" s="121">
        <v>60</v>
      </c>
      <c r="L62" s="121"/>
      <c r="M62" s="121"/>
      <c r="N62" s="121" t="s">
        <v>175</v>
      </c>
      <c r="O62" s="121" t="s">
        <v>155</v>
      </c>
    </row>
    <row r="63" spans="1:15" ht="18" customHeight="1" x14ac:dyDescent="0.25">
      <c r="A63" s="236" t="s">
        <v>180</v>
      </c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</row>
    <row r="64" spans="1:15" ht="18" customHeight="1" x14ac:dyDescent="0.25">
      <c r="A64" s="126">
        <v>40</v>
      </c>
      <c r="B64" s="127" t="s">
        <v>154</v>
      </c>
      <c r="C64" s="127">
        <v>4</v>
      </c>
      <c r="D64" s="127">
        <v>0</v>
      </c>
      <c r="E64" s="127">
        <v>0</v>
      </c>
      <c r="F64" s="128" t="s">
        <v>204</v>
      </c>
      <c r="G64" s="127" t="s">
        <v>154</v>
      </c>
      <c r="H64" s="127">
        <v>5</v>
      </c>
      <c r="I64" s="127">
        <v>7</v>
      </c>
      <c r="J64" s="127">
        <v>210</v>
      </c>
      <c r="K64" s="127"/>
      <c r="L64" s="127">
        <v>60</v>
      </c>
      <c r="M64" s="127"/>
      <c r="N64" s="127" t="s">
        <v>195</v>
      </c>
      <c r="O64" s="127" t="s">
        <v>177</v>
      </c>
    </row>
    <row r="65" spans="1:15" ht="18" customHeight="1" x14ac:dyDescent="0.25">
      <c r="A65" s="120">
        <v>41</v>
      </c>
      <c r="B65" s="121" t="s">
        <v>154</v>
      </c>
      <c r="C65" s="121">
        <v>4</v>
      </c>
      <c r="D65" s="121">
        <v>1</v>
      </c>
      <c r="E65" s="121">
        <v>0</v>
      </c>
      <c r="F65" s="122" t="s">
        <v>205</v>
      </c>
      <c r="G65" s="121" t="s">
        <v>154</v>
      </c>
      <c r="H65" s="121">
        <v>5</v>
      </c>
      <c r="I65" s="121">
        <v>5</v>
      </c>
      <c r="J65" s="121">
        <v>150</v>
      </c>
      <c r="K65" s="121">
        <v>45</v>
      </c>
      <c r="L65" s="121">
        <v>15</v>
      </c>
      <c r="M65" s="121"/>
      <c r="N65" s="121" t="s">
        <v>206</v>
      </c>
      <c r="O65" s="121" t="s">
        <v>155</v>
      </c>
    </row>
    <row r="66" spans="1:15" ht="18" customHeight="1" x14ac:dyDescent="0.25">
      <c r="A66" s="236" t="s">
        <v>207</v>
      </c>
      <c r="B66" s="236"/>
      <c r="C66" s="236"/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236"/>
      <c r="O66" s="236"/>
    </row>
    <row r="67" spans="1:15" ht="18" customHeight="1" x14ac:dyDescent="0.25">
      <c r="A67" s="126">
        <v>42</v>
      </c>
      <c r="B67" s="127" t="s">
        <v>154</v>
      </c>
      <c r="C67" s="127">
        <v>4</v>
      </c>
      <c r="D67" s="127">
        <v>2</v>
      </c>
      <c r="E67" s="127">
        <v>0</v>
      </c>
      <c r="F67" s="128" t="s">
        <v>208</v>
      </c>
      <c r="G67" s="127" t="s">
        <v>154</v>
      </c>
      <c r="H67" s="127">
        <v>5</v>
      </c>
      <c r="I67" s="127">
        <v>7</v>
      </c>
      <c r="J67" s="127">
        <v>210</v>
      </c>
      <c r="K67" s="127"/>
      <c r="L67" s="127">
        <v>60</v>
      </c>
      <c r="M67" s="127"/>
      <c r="N67" s="127" t="s">
        <v>195</v>
      </c>
      <c r="O67" s="127" t="s">
        <v>177</v>
      </c>
    </row>
    <row r="68" spans="1:15" ht="18" customHeight="1" x14ac:dyDescent="0.25">
      <c r="A68" s="120">
        <v>43</v>
      </c>
      <c r="B68" s="121" t="s">
        <v>154</v>
      </c>
      <c r="C68" s="121">
        <v>4</v>
      </c>
      <c r="D68" s="121">
        <v>3</v>
      </c>
      <c r="E68" s="121">
        <v>0</v>
      </c>
      <c r="F68" s="122" t="s">
        <v>205</v>
      </c>
      <c r="G68" s="121" t="s">
        <v>154</v>
      </c>
      <c r="H68" s="121">
        <v>5</v>
      </c>
      <c r="I68" s="121">
        <v>5</v>
      </c>
      <c r="J68" s="121">
        <v>150</v>
      </c>
      <c r="K68" s="121">
        <v>45</v>
      </c>
      <c r="L68" s="121">
        <v>15</v>
      </c>
      <c r="M68" s="121"/>
      <c r="N68" s="121" t="s">
        <v>206</v>
      </c>
      <c r="O68" s="121" t="s">
        <v>155</v>
      </c>
    </row>
    <row r="69" spans="1:15" ht="18" customHeight="1" x14ac:dyDescent="0.25">
      <c r="A69" s="236" t="s">
        <v>183</v>
      </c>
      <c r="B69" s="236"/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</row>
    <row r="70" spans="1:15" ht="18" customHeight="1" x14ac:dyDescent="0.25">
      <c r="A70" s="126">
        <v>44</v>
      </c>
      <c r="B70" s="127" t="s">
        <v>154</v>
      </c>
      <c r="C70" s="127">
        <v>4</v>
      </c>
      <c r="D70" s="127">
        <v>4</v>
      </c>
      <c r="E70" s="127">
        <v>0</v>
      </c>
      <c r="F70" s="128" t="s">
        <v>209</v>
      </c>
      <c r="G70" s="127" t="s">
        <v>154</v>
      </c>
      <c r="H70" s="127">
        <v>5</v>
      </c>
      <c r="I70" s="127">
        <v>7</v>
      </c>
      <c r="J70" s="127">
        <v>210</v>
      </c>
      <c r="K70" s="127"/>
      <c r="L70" s="127">
        <v>60</v>
      </c>
      <c r="M70" s="127"/>
      <c r="N70" s="127" t="s">
        <v>195</v>
      </c>
      <c r="O70" s="127" t="s">
        <v>177</v>
      </c>
    </row>
    <row r="71" spans="1:15" ht="18" customHeight="1" x14ac:dyDescent="0.25">
      <c r="A71" s="120">
        <v>45</v>
      </c>
      <c r="B71" s="121" t="s">
        <v>154</v>
      </c>
      <c r="C71" s="121">
        <v>4</v>
      </c>
      <c r="D71" s="121">
        <v>5</v>
      </c>
      <c r="E71" s="121">
        <v>0</v>
      </c>
      <c r="F71" s="122" t="s">
        <v>210</v>
      </c>
      <c r="G71" s="121" t="s">
        <v>154</v>
      </c>
      <c r="H71" s="121">
        <v>5</v>
      </c>
      <c r="I71" s="121">
        <v>5</v>
      </c>
      <c r="J71" s="121">
        <v>150</v>
      </c>
      <c r="K71" s="121">
        <v>45</v>
      </c>
      <c r="L71" s="121">
        <v>15</v>
      </c>
      <c r="M71" s="121"/>
      <c r="N71" s="121" t="s">
        <v>206</v>
      </c>
      <c r="O71" s="121" t="s">
        <v>176</v>
      </c>
    </row>
    <row r="72" spans="1:15" ht="18" customHeight="1" x14ac:dyDescent="0.25">
      <c r="A72" s="236" t="s">
        <v>212</v>
      </c>
      <c r="B72" s="236"/>
      <c r="C72" s="236"/>
      <c r="D72" s="23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</row>
    <row r="73" spans="1:15" ht="18" customHeight="1" x14ac:dyDescent="0.25">
      <c r="A73" s="126">
        <v>46</v>
      </c>
      <c r="B73" s="127" t="s">
        <v>154</v>
      </c>
      <c r="C73" s="127">
        <v>4</v>
      </c>
      <c r="D73" s="127">
        <v>6</v>
      </c>
      <c r="E73" s="127">
        <v>0</v>
      </c>
      <c r="F73" s="128" t="s">
        <v>211</v>
      </c>
      <c r="G73" s="127" t="s">
        <v>154</v>
      </c>
      <c r="H73" s="127">
        <v>5</v>
      </c>
      <c r="I73" s="127">
        <v>7</v>
      </c>
      <c r="J73" s="127">
        <v>210</v>
      </c>
      <c r="K73" s="127"/>
      <c r="L73" s="127">
        <v>60</v>
      </c>
      <c r="M73" s="127"/>
      <c r="N73" s="127" t="s">
        <v>195</v>
      </c>
      <c r="O73" s="127" t="s">
        <v>177</v>
      </c>
    </row>
    <row r="74" spans="1:15" ht="18" customHeight="1" x14ac:dyDescent="0.25">
      <c r="A74" s="120">
        <v>47</v>
      </c>
      <c r="B74" s="121" t="s">
        <v>154</v>
      </c>
      <c r="C74" s="121">
        <v>4</v>
      </c>
      <c r="D74" s="121">
        <v>7</v>
      </c>
      <c r="E74" s="121">
        <v>0</v>
      </c>
      <c r="F74" s="122" t="s">
        <v>213</v>
      </c>
      <c r="G74" s="121" t="s">
        <v>154</v>
      </c>
      <c r="H74" s="121">
        <v>5</v>
      </c>
      <c r="I74" s="121">
        <v>5</v>
      </c>
      <c r="J74" s="121">
        <v>150</v>
      </c>
      <c r="K74" s="121">
        <v>45</v>
      </c>
      <c r="L74" s="121">
        <v>15</v>
      </c>
      <c r="M74" s="121"/>
      <c r="N74" s="121" t="s">
        <v>206</v>
      </c>
      <c r="O74" s="121" t="s">
        <v>176</v>
      </c>
    </row>
    <row r="75" spans="1:15" ht="18" customHeight="1" x14ac:dyDescent="0.25">
      <c r="A75" s="236" t="s">
        <v>214</v>
      </c>
      <c r="B75" s="236"/>
      <c r="C75" s="236"/>
      <c r="D75" s="236"/>
      <c r="E75" s="236"/>
      <c r="F75" s="236"/>
      <c r="G75" s="236"/>
      <c r="H75" s="236"/>
      <c r="I75" s="236"/>
      <c r="J75" s="236"/>
      <c r="K75" s="236"/>
      <c r="L75" s="236"/>
      <c r="M75" s="236"/>
      <c r="N75" s="236"/>
      <c r="O75" s="236"/>
    </row>
    <row r="76" spans="1:15" ht="18" customHeight="1" x14ac:dyDescent="0.25">
      <c r="A76" s="126">
        <v>48</v>
      </c>
      <c r="B76" s="127" t="s">
        <v>154</v>
      </c>
      <c r="C76" s="127">
        <v>4</v>
      </c>
      <c r="D76" s="127">
        <v>8</v>
      </c>
      <c r="E76" s="127">
        <v>0</v>
      </c>
      <c r="F76" s="128" t="s">
        <v>215</v>
      </c>
      <c r="G76" s="127" t="s">
        <v>154</v>
      </c>
      <c r="H76" s="127">
        <v>5</v>
      </c>
      <c r="I76" s="127">
        <v>7</v>
      </c>
      <c r="J76" s="127">
        <v>210</v>
      </c>
      <c r="K76" s="127"/>
      <c r="L76" s="127">
        <v>60</v>
      </c>
      <c r="M76" s="127"/>
      <c r="N76" s="127" t="s">
        <v>195</v>
      </c>
      <c r="O76" s="127" t="s">
        <v>177</v>
      </c>
    </row>
    <row r="77" spans="1:15" ht="18" customHeight="1" x14ac:dyDescent="0.25">
      <c r="A77" s="120">
        <v>49</v>
      </c>
      <c r="B77" s="121" t="s">
        <v>154</v>
      </c>
      <c r="C77" s="121">
        <v>4</v>
      </c>
      <c r="D77" s="121">
        <v>9</v>
      </c>
      <c r="E77" s="121">
        <v>0</v>
      </c>
      <c r="F77" s="122" t="s">
        <v>216</v>
      </c>
      <c r="G77" s="121" t="s">
        <v>154</v>
      </c>
      <c r="H77" s="121">
        <v>5</v>
      </c>
      <c r="I77" s="121">
        <v>5</v>
      </c>
      <c r="J77" s="121">
        <v>150</v>
      </c>
      <c r="K77" s="121">
        <v>60</v>
      </c>
      <c r="L77" s="121"/>
      <c r="M77" s="121"/>
      <c r="N77" s="121" t="s">
        <v>175</v>
      </c>
      <c r="O77" s="121" t="s">
        <v>155</v>
      </c>
    </row>
    <row r="78" spans="1:15" ht="18" customHeight="1" x14ac:dyDescent="0.25">
      <c r="A78" s="236" t="s">
        <v>162</v>
      </c>
      <c r="B78" s="236"/>
      <c r="C78" s="236"/>
      <c r="D78" s="236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</row>
    <row r="79" spans="1:15" ht="18" customHeight="1" x14ac:dyDescent="0.25">
      <c r="A79" s="126">
        <v>50</v>
      </c>
      <c r="B79" s="127" t="s">
        <v>154</v>
      </c>
      <c r="C79" s="127">
        <v>5</v>
      </c>
      <c r="D79" s="127">
        <v>0</v>
      </c>
      <c r="E79" s="127">
        <v>0</v>
      </c>
      <c r="F79" s="128" t="s">
        <v>217</v>
      </c>
      <c r="G79" s="127" t="s">
        <v>154</v>
      </c>
      <c r="H79" s="127">
        <v>6</v>
      </c>
      <c r="I79" s="127">
        <v>7</v>
      </c>
      <c r="J79" s="127">
        <v>210</v>
      </c>
      <c r="K79" s="127"/>
      <c r="L79" s="127">
        <v>60</v>
      </c>
      <c r="M79" s="127"/>
      <c r="N79" s="127" t="s">
        <v>195</v>
      </c>
      <c r="O79" s="127" t="s">
        <v>155</v>
      </c>
    </row>
    <row r="80" spans="1:15" ht="18" customHeight="1" x14ac:dyDescent="0.25">
      <c r="A80" s="120">
        <v>51</v>
      </c>
      <c r="B80" s="121" t="s">
        <v>154</v>
      </c>
      <c r="C80" s="121">
        <v>5</v>
      </c>
      <c r="D80" s="121">
        <v>1</v>
      </c>
      <c r="E80" s="121">
        <v>0</v>
      </c>
      <c r="F80" s="122" t="s">
        <v>218</v>
      </c>
      <c r="G80" s="121" t="s">
        <v>154</v>
      </c>
      <c r="H80" s="121">
        <v>6</v>
      </c>
      <c r="I80" s="121">
        <v>5</v>
      </c>
      <c r="J80" s="121">
        <v>150</v>
      </c>
      <c r="K80" s="121">
        <v>45</v>
      </c>
      <c r="L80" s="121"/>
      <c r="M80" s="121"/>
      <c r="N80" s="121" t="s">
        <v>161</v>
      </c>
      <c r="O80" s="121" t="s">
        <v>155</v>
      </c>
    </row>
    <row r="81" spans="1:15" ht="18" customHeight="1" x14ac:dyDescent="0.25">
      <c r="A81" s="236" t="s">
        <v>198</v>
      </c>
      <c r="B81" s="236"/>
      <c r="C81" s="236"/>
      <c r="D81" s="236"/>
      <c r="E81" s="236"/>
      <c r="F81" s="236"/>
      <c r="G81" s="236"/>
      <c r="H81" s="236"/>
      <c r="I81" s="236"/>
      <c r="J81" s="236"/>
      <c r="K81" s="236"/>
      <c r="L81" s="236"/>
      <c r="M81" s="236"/>
      <c r="N81" s="236"/>
      <c r="O81" s="236"/>
    </row>
    <row r="82" spans="1:15" ht="18" customHeight="1" x14ac:dyDescent="0.25">
      <c r="A82" s="126">
        <v>52</v>
      </c>
      <c r="B82" s="127" t="s">
        <v>154</v>
      </c>
      <c r="C82" s="127">
        <v>5</v>
      </c>
      <c r="D82" s="127">
        <v>2</v>
      </c>
      <c r="E82" s="127">
        <v>0</v>
      </c>
      <c r="F82" s="128" t="s">
        <v>219</v>
      </c>
      <c r="G82" s="127" t="s">
        <v>154</v>
      </c>
      <c r="H82" s="127">
        <v>6</v>
      </c>
      <c r="I82" s="127">
        <v>7</v>
      </c>
      <c r="J82" s="127">
        <v>210</v>
      </c>
      <c r="K82" s="127"/>
      <c r="L82" s="127">
        <v>60</v>
      </c>
      <c r="M82" s="127"/>
      <c r="N82" s="127" t="s">
        <v>195</v>
      </c>
      <c r="O82" s="127" t="s">
        <v>155</v>
      </c>
    </row>
    <row r="83" spans="1:15" ht="18" customHeight="1" x14ac:dyDescent="0.25">
      <c r="A83" s="120">
        <v>53</v>
      </c>
      <c r="B83" s="121" t="s">
        <v>154</v>
      </c>
      <c r="C83" s="121">
        <v>5</v>
      </c>
      <c r="D83" s="121">
        <v>3</v>
      </c>
      <c r="E83" s="121">
        <v>0</v>
      </c>
      <c r="F83" s="122" t="s">
        <v>187</v>
      </c>
      <c r="G83" s="121" t="s">
        <v>154</v>
      </c>
      <c r="H83" s="121">
        <v>6</v>
      </c>
      <c r="I83" s="121">
        <v>5</v>
      </c>
      <c r="J83" s="121">
        <v>150</v>
      </c>
      <c r="K83" s="121">
        <v>60</v>
      </c>
      <c r="L83" s="121"/>
      <c r="M83" s="121"/>
      <c r="N83" s="121" t="s">
        <v>175</v>
      </c>
      <c r="O83" s="121" t="s">
        <v>155</v>
      </c>
    </row>
    <row r="84" spans="1:15" ht="18" customHeight="1" x14ac:dyDescent="0.25">
      <c r="A84" s="236" t="s">
        <v>165</v>
      </c>
      <c r="B84" s="236"/>
      <c r="C84" s="236"/>
      <c r="D84" s="236"/>
      <c r="E84" s="236"/>
      <c r="F84" s="236"/>
      <c r="G84" s="236"/>
      <c r="H84" s="236"/>
      <c r="I84" s="236"/>
      <c r="J84" s="236"/>
      <c r="K84" s="236"/>
      <c r="L84" s="236"/>
      <c r="M84" s="236"/>
      <c r="N84" s="236"/>
      <c r="O84" s="236"/>
    </row>
    <row r="85" spans="1:15" ht="18" customHeight="1" x14ac:dyDescent="0.25">
      <c r="A85" s="126">
        <v>54</v>
      </c>
      <c r="B85" s="127" t="s">
        <v>154</v>
      </c>
      <c r="C85" s="127">
        <v>5</v>
      </c>
      <c r="D85" s="127">
        <v>4</v>
      </c>
      <c r="E85" s="127">
        <v>0</v>
      </c>
      <c r="F85" s="128" t="s">
        <v>220</v>
      </c>
      <c r="G85" s="127" t="s">
        <v>154</v>
      </c>
      <c r="H85" s="127">
        <v>6</v>
      </c>
      <c r="I85" s="127">
        <v>7</v>
      </c>
      <c r="J85" s="127">
        <v>210</v>
      </c>
      <c r="K85" s="127"/>
      <c r="L85" s="127">
        <v>60</v>
      </c>
      <c r="M85" s="127"/>
      <c r="N85" s="127" t="s">
        <v>195</v>
      </c>
      <c r="O85" s="127" t="s">
        <v>155</v>
      </c>
    </row>
    <row r="86" spans="1:15" ht="18" customHeight="1" x14ac:dyDescent="0.25">
      <c r="A86" s="132">
        <v>55</v>
      </c>
      <c r="B86" s="129" t="s">
        <v>154</v>
      </c>
      <c r="C86" s="129">
        <v>5</v>
      </c>
      <c r="D86" s="129">
        <v>5</v>
      </c>
      <c r="E86" s="129">
        <v>0</v>
      </c>
      <c r="F86" s="130" t="s">
        <v>221</v>
      </c>
      <c r="G86" s="129" t="s">
        <v>154</v>
      </c>
      <c r="H86" s="129">
        <v>6</v>
      </c>
      <c r="I86" s="129">
        <v>5</v>
      </c>
      <c r="J86" s="129">
        <v>150</v>
      </c>
      <c r="K86" s="129">
        <v>30</v>
      </c>
      <c r="L86" s="129">
        <v>15</v>
      </c>
      <c r="M86" s="129"/>
      <c r="N86" s="129" t="s">
        <v>156</v>
      </c>
      <c r="O86" s="129" t="s">
        <v>155</v>
      </c>
    </row>
    <row r="87" spans="1:15" ht="18" customHeight="1" x14ac:dyDescent="0.25">
      <c r="A87" s="236" t="s">
        <v>202</v>
      </c>
      <c r="B87" s="236"/>
      <c r="C87" s="236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</row>
    <row r="88" spans="1:15" ht="18" customHeight="1" x14ac:dyDescent="0.25">
      <c r="A88" s="126">
        <v>56</v>
      </c>
      <c r="B88" s="127" t="s">
        <v>154</v>
      </c>
      <c r="C88" s="127">
        <v>5</v>
      </c>
      <c r="D88" s="127">
        <v>6</v>
      </c>
      <c r="E88" s="127">
        <v>0</v>
      </c>
      <c r="F88" s="128" t="s">
        <v>222</v>
      </c>
      <c r="G88" s="127" t="s">
        <v>154</v>
      </c>
      <c r="H88" s="127">
        <v>6</v>
      </c>
      <c r="I88" s="127">
        <v>7</v>
      </c>
      <c r="J88" s="127">
        <v>210</v>
      </c>
      <c r="K88" s="127"/>
      <c r="L88" s="127">
        <v>60</v>
      </c>
      <c r="M88" s="127"/>
      <c r="N88" s="127" t="s">
        <v>195</v>
      </c>
      <c r="O88" s="127" t="s">
        <v>155</v>
      </c>
    </row>
    <row r="89" spans="1:15" ht="22.5" customHeight="1" x14ac:dyDescent="0.25">
      <c r="A89" s="120">
        <v>57</v>
      </c>
      <c r="B89" s="121" t="s">
        <v>154</v>
      </c>
      <c r="C89" s="121">
        <v>5</v>
      </c>
      <c r="D89" s="121">
        <v>7</v>
      </c>
      <c r="E89" s="121">
        <v>0</v>
      </c>
      <c r="F89" s="122" t="s">
        <v>201</v>
      </c>
      <c r="G89" s="121" t="s">
        <v>154</v>
      </c>
      <c r="H89" s="121">
        <v>6</v>
      </c>
      <c r="I89" s="121">
        <v>5</v>
      </c>
      <c r="J89" s="121">
        <v>150</v>
      </c>
      <c r="K89" s="121">
        <v>30</v>
      </c>
      <c r="L89" s="121">
        <v>15</v>
      </c>
      <c r="M89" s="121"/>
      <c r="N89" s="121" t="s">
        <v>156</v>
      </c>
      <c r="O89" s="121" t="s">
        <v>155</v>
      </c>
    </row>
    <row r="90" spans="1:15" ht="18" customHeight="1" x14ac:dyDescent="0.25">
      <c r="A90" s="236" t="s">
        <v>180</v>
      </c>
      <c r="B90" s="236"/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</row>
    <row r="91" spans="1:15" ht="18" customHeight="1" x14ac:dyDescent="0.25">
      <c r="A91" s="126">
        <v>58</v>
      </c>
      <c r="B91" s="127" t="s">
        <v>154</v>
      </c>
      <c r="C91" s="127">
        <v>5</v>
      </c>
      <c r="D91" s="127">
        <v>8</v>
      </c>
      <c r="E91" s="127">
        <v>0</v>
      </c>
      <c r="F91" s="128" t="s">
        <v>223</v>
      </c>
      <c r="G91" s="127" t="s">
        <v>154</v>
      </c>
      <c r="H91" s="127"/>
      <c r="I91" s="127">
        <v>7</v>
      </c>
      <c r="J91" s="127">
        <v>210</v>
      </c>
      <c r="K91" s="127"/>
      <c r="L91" s="127">
        <v>60</v>
      </c>
      <c r="M91" s="127"/>
      <c r="N91" s="127" t="s">
        <v>195</v>
      </c>
      <c r="O91" s="127" t="s">
        <v>155</v>
      </c>
    </row>
    <row r="92" spans="1:15" ht="18" customHeight="1" x14ac:dyDescent="0.25">
      <c r="A92" s="120">
        <v>59</v>
      </c>
      <c r="B92" s="121" t="s">
        <v>154</v>
      </c>
      <c r="C92" s="121">
        <v>5</v>
      </c>
      <c r="D92" s="121">
        <v>9</v>
      </c>
      <c r="E92" s="121">
        <v>0</v>
      </c>
      <c r="F92" s="122" t="s">
        <v>224</v>
      </c>
      <c r="G92" s="121" t="s">
        <v>154</v>
      </c>
      <c r="H92" s="121"/>
      <c r="I92" s="121">
        <v>5</v>
      </c>
      <c r="J92" s="121">
        <v>150</v>
      </c>
      <c r="K92" s="121">
        <v>45</v>
      </c>
      <c r="L92" s="121"/>
      <c r="M92" s="121"/>
      <c r="N92" s="121" t="s">
        <v>161</v>
      </c>
      <c r="O92" s="121" t="s">
        <v>155</v>
      </c>
    </row>
    <row r="93" spans="1:15" ht="18" customHeight="1" x14ac:dyDescent="0.25">
      <c r="A93" s="236" t="s">
        <v>207</v>
      </c>
      <c r="B93" s="236"/>
      <c r="C93" s="236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</row>
    <row r="94" spans="1:15" ht="18" customHeight="1" x14ac:dyDescent="0.25">
      <c r="A94" s="126">
        <v>60</v>
      </c>
      <c r="B94" s="127" t="s">
        <v>154</v>
      </c>
      <c r="C94" s="127">
        <v>6</v>
      </c>
      <c r="D94" s="127">
        <v>0</v>
      </c>
      <c r="E94" s="127">
        <v>0</v>
      </c>
      <c r="F94" s="128" t="s">
        <v>225</v>
      </c>
      <c r="G94" s="127" t="s">
        <v>154</v>
      </c>
      <c r="H94" s="127">
        <v>6</v>
      </c>
      <c r="I94" s="127">
        <v>7</v>
      </c>
      <c r="J94" s="127">
        <v>210</v>
      </c>
      <c r="K94" s="127"/>
      <c r="L94" s="127">
        <v>60</v>
      </c>
      <c r="M94" s="127"/>
      <c r="N94" s="127" t="s">
        <v>195</v>
      </c>
      <c r="O94" s="127" t="s">
        <v>155</v>
      </c>
    </row>
    <row r="95" spans="1:15" ht="18" customHeight="1" x14ac:dyDescent="0.25">
      <c r="A95" s="120">
        <v>61</v>
      </c>
      <c r="B95" s="121" t="s">
        <v>154</v>
      </c>
      <c r="C95" s="121">
        <v>6</v>
      </c>
      <c r="D95" s="121">
        <v>1</v>
      </c>
      <c r="E95" s="121">
        <v>0</v>
      </c>
      <c r="F95" s="122" t="s">
        <v>224</v>
      </c>
      <c r="G95" s="121" t="s">
        <v>154</v>
      </c>
      <c r="H95" s="121">
        <v>6</v>
      </c>
      <c r="I95" s="121">
        <v>5</v>
      </c>
      <c r="J95" s="121">
        <v>150</v>
      </c>
      <c r="K95" s="121">
        <v>45</v>
      </c>
      <c r="L95" s="121"/>
      <c r="M95" s="121"/>
      <c r="N95" s="121" t="s">
        <v>161</v>
      </c>
      <c r="O95" s="121" t="s">
        <v>155</v>
      </c>
    </row>
    <row r="96" spans="1:15" ht="18" customHeight="1" x14ac:dyDescent="0.25">
      <c r="A96" s="236" t="s">
        <v>183</v>
      </c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</row>
    <row r="97" spans="1:15" ht="18" customHeight="1" x14ac:dyDescent="0.25">
      <c r="A97" s="126">
        <v>62</v>
      </c>
      <c r="B97" s="127" t="s">
        <v>154</v>
      </c>
      <c r="C97" s="127">
        <v>6</v>
      </c>
      <c r="D97" s="127">
        <v>2</v>
      </c>
      <c r="E97" s="127">
        <v>0</v>
      </c>
      <c r="F97" s="128" t="s">
        <v>226</v>
      </c>
      <c r="G97" s="127" t="s">
        <v>154</v>
      </c>
      <c r="H97" s="127">
        <v>6</v>
      </c>
      <c r="I97" s="127">
        <v>7</v>
      </c>
      <c r="J97" s="127">
        <v>210</v>
      </c>
      <c r="K97" s="127"/>
      <c r="L97" s="127">
        <v>60</v>
      </c>
      <c r="M97" s="127"/>
      <c r="N97" s="127" t="s">
        <v>195</v>
      </c>
      <c r="O97" s="127" t="s">
        <v>155</v>
      </c>
    </row>
    <row r="98" spans="1:15" ht="18" customHeight="1" x14ac:dyDescent="0.25">
      <c r="A98" s="120">
        <v>63</v>
      </c>
      <c r="B98" s="121" t="s">
        <v>154</v>
      </c>
      <c r="C98" s="121">
        <v>6</v>
      </c>
      <c r="D98" s="121">
        <v>3</v>
      </c>
      <c r="E98" s="121">
        <v>0</v>
      </c>
      <c r="F98" s="122" t="s">
        <v>227</v>
      </c>
      <c r="G98" s="121" t="s">
        <v>154</v>
      </c>
      <c r="H98" s="121">
        <v>6</v>
      </c>
      <c r="I98" s="121">
        <v>5</v>
      </c>
      <c r="J98" s="121">
        <v>150</v>
      </c>
      <c r="K98" s="121">
        <v>45</v>
      </c>
      <c r="L98" s="121"/>
      <c r="M98" s="121"/>
      <c r="N98" s="121" t="s">
        <v>161</v>
      </c>
      <c r="O98" s="121" t="s">
        <v>176</v>
      </c>
    </row>
    <row r="99" spans="1:15" ht="18" customHeight="1" x14ac:dyDescent="0.25">
      <c r="A99" s="236" t="s">
        <v>212</v>
      </c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</row>
    <row r="100" spans="1:15" ht="18" customHeight="1" x14ac:dyDescent="0.25">
      <c r="A100" s="126">
        <v>64</v>
      </c>
      <c r="B100" s="127" t="s">
        <v>154</v>
      </c>
      <c r="C100" s="127">
        <v>6</v>
      </c>
      <c r="D100" s="127">
        <v>4</v>
      </c>
      <c r="E100" s="127">
        <v>0</v>
      </c>
      <c r="F100" s="128" t="s">
        <v>228</v>
      </c>
      <c r="G100" s="127" t="s">
        <v>154</v>
      </c>
      <c r="H100" s="127">
        <v>6</v>
      </c>
      <c r="I100" s="127">
        <v>7</v>
      </c>
      <c r="J100" s="127">
        <v>210</v>
      </c>
      <c r="K100" s="127"/>
      <c r="L100" s="127">
        <v>60</v>
      </c>
      <c r="M100" s="127"/>
      <c r="N100" s="127" t="s">
        <v>195</v>
      </c>
      <c r="O100" s="127" t="s">
        <v>155</v>
      </c>
    </row>
    <row r="101" spans="1:15" ht="18" customHeight="1" x14ac:dyDescent="0.25">
      <c r="A101" s="120">
        <v>65</v>
      </c>
      <c r="B101" s="121" t="s">
        <v>154</v>
      </c>
      <c r="C101" s="121">
        <v>6</v>
      </c>
      <c r="D101" s="121">
        <v>5</v>
      </c>
      <c r="E101" s="121">
        <v>0</v>
      </c>
      <c r="F101" s="122" t="s">
        <v>229</v>
      </c>
      <c r="G101" s="121" t="s">
        <v>154</v>
      </c>
      <c r="H101" s="121">
        <v>6</v>
      </c>
      <c r="I101" s="121">
        <v>5</v>
      </c>
      <c r="J101" s="121">
        <v>150</v>
      </c>
      <c r="K101" s="121">
        <v>45</v>
      </c>
      <c r="L101" s="121"/>
      <c r="M101" s="121"/>
      <c r="N101" s="121" t="s">
        <v>161</v>
      </c>
      <c r="O101" s="121" t="s">
        <v>176</v>
      </c>
    </row>
    <row r="102" spans="1:15" ht="18" customHeight="1" x14ac:dyDescent="0.25">
      <c r="A102" s="236" t="s">
        <v>214</v>
      </c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</row>
    <row r="103" spans="1:15" ht="18" customHeight="1" x14ac:dyDescent="0.25">
      <c r="A103" s="126">
        <v>66</v>
      </c>
      <c r="B103" s="127" t="s">
        <v>154</v>
      </c>
      <c r="C103" s="127">
        <v>6</v>
      </c>
      <c r="D103" s="127">
        <v>6</v>
      </c>
      <c r="E103" s="127">
        <v>0</v>
      </c>
      <c r="F103" s="128" t="s">
        <v>230</v>
      </c>
      <c r="G103" s="127" t="s">
        <v>154</v>
      </c>
      <c r="H103" s="127">
        <v>6</v>
      </c>
      <c r="I103" s="127">
        <v>7</v>
      </c>
      <c r="J103" s="127">
        <v>210</v>
      </c>
      <c r="K103" s="127"/>
      <c r="L103" s="127">
        <v>60</v>
      </c>
      <c r="M103" s="127"/>
      <c r="N103" s="127" t="s">
        <v>195</v>
      </c>
      <c r="O103" s="127" t="s">
        <v>155</v>
      </c>
    </row>
    <row r="104" spans="1:15" ht="18" customHeight="1" x14ac:dyDescent="0.25">
      <c r="A104" s="120">
        <v>67</v>
      </c>
      <c r="B104" s="121" t="s">
        <v>154</v>
      </c>
      <c r="C104" s="121">
        <v>6</v>
      </c>
      <c r="D104" s="121">
        <v>7</v>
      </c>
      <c r="E104" s="121">
        <v>0</v>
      </c>
      <c r="F104" s="122" t="s">
        <v>231</v>
      </c>
      <c r="G104" s="121" t="s">
        <v>154</v>
      </c>
      <c r="H104" s="121">
        <v>6</v>
      </c>
      <c r="I104" s="121">
        <v>5</v>
      </c>
      <c r="J104" s="121">
        <v>150</v>
      </c>
      <c r="K104" s="121">
        <v>45</v>
      </c>
      <c r="L104" s="121"/>
      <c r="M104" s="121"/>
      <c r="N104" s="121" t="s">
        <v>161</v>
      </c>
      <c r="O104" s="121" t="s">
        <v>155</v>
      </c>
    </row>
    <row r="105" spans="1:15" ht="18" customHeight="1" x14ac:dyDescent="0.25">
      <c r="A105" s="236" t="s">
        <v>162</v>
      </c>
      <c r="B105" s="236"/>
      <c r="C105" s="236"/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236"/>
      <c r="O105" s="236"/>
    </row>
    <row r="106" spans="1:15" ht="18" customHeight="1" x14ac:dyDescent="0.25">
      <c r="A106" s="126">
        <v>68</v>
      </c>
      <c r="B106" s="127" t="s">
        <v>154</v>
      </c>
      <c r="C106" s="127">
        <v>6</v>
      </c>
      <c r="D106" s="127">
        <v>8</v>
      </c>
      <c r="E106" s="127">
        <v>0</v>
      </c>
      <c r="F106" s="128" t="s">
        <v>232</v>
      </c>
      <c r="G106" s="127" t="s">
        <v>154</v>
      </c>
      <c r="H106" s="127">
        <v>7</v>
      </c>
      <c r="I106" s="127">
        <v>7</v>
      </c>
      <c r="J106" s="127">
        <v>210</v>
      </c>
      <c r="K106" s="127"/>
      <c r="L106" s="127">
        <v>60</v>
      </c>
      <c r="M106" s="127"/>
      <c r="N106" s="127" t="s">
        <v>195</v>
      </c>
      <c r="O106" s="127" t="s">
        <v>177</v>
      </c>
    </row>
    <row r="107" spans="1:15" ht="18" customHeight="1" x14ac:dyDescent="0.25">
      <c r="A107" s="120">
        <v>69</v>
      </c>
      <c r="B107" s="121" t="s">
        <v>154</v>
      </c>
      <c r="C107" s="121">
        <v>6</v>
      </c>
      <c r="D107" s="121">
        <v>9</v>
      </c>
      <c r="E107" s="121">
        <v>0</v>
      </c>
      <c r="F107" s="122" t="s">
        <v>233</v>
      </c>
      <c r="G107" s="121" t="s">
        <v>154</v>
      </c>
      <c r="H107" s="121">
        <v>7</v>
      </c>
      <c r="I107" s="121">
        <v>5</v>
      </c>
      <c r="J107" s="121">
        <v>150</v>
      </c>
      <c r="K107" s="121">
        <v>45</v>
      </c>
      <c r="L107" s="121"/>
      <c r="M107" s="121"/>
      <c r="N107" s="121" t="s">
        <v>161</v>
      </c>
      <c r="O107" s="121" t="s">
        <v>176</v>
      </c>
    </row>
    <row r="108" spans="1:15" ht="18" customHeight="1" x14ac:dyDescent="0.25">
      <c r="A108" s="236" t="s">
        <v>198</v>
      </c>
      <c r="B108" s="236"/>
      <c r="C108" s="236"/>
      <c r="D108" s="236"/>
      <c r="E108" s="236"/>
      <c r="F108" s="236"/>
      <c r="G108" s="236"/>
      <c r="H108" s="236"/>
      <c r="I108" s="236"/>
      <c r="J108" s="236"/>
      <c r="K108" s="236"/>
      <c r="L108" s="236"/>
      <c r="M108" s="236"/>
      <c r="N108" s="236"/>
      <c r="O108" s="236"/>
    </row>
    <row r="109" spans="1:15" ht="18" customHeight="1" x14ac:dyDescent="0.25">
      <c r="A109" s="126">
        <v>70</v>
      </c>
      <c r="B109" s="127" t="s">
        <v>154</v>
      </c>
      <c r="C109" s="127">
        <v>7</v>
      </c>
      <c r="D109" s="127">
        <v>0</v>
      </c>
      <c r="E109" s="127">
        <v>0</v>
      </c>
      <c r="F109" s="128" t="s">
        <v>234</v>
      </c>
      <c r="G109" s="127" t="s">
        <v>154</v>
      </c>
      <c r="H109" s="127">
        <v>7</v>
      </c>
      <c r="I109" s="127">
        <v>7</v>
      </c>
      <c r="J109" s="127">
        <v>210</v>
      </c>
      <c r="K109" s="127"/>
      <c r="L109" s="127">
        <v>60</v>
      </c>
      <c r="M109" s="127"/>
      <c r="N109" s="127" t="s">
        <v>195</v>
      </c>
      <c r="O109" s="127" t="s">
        <v>177</v>
      </c>
    </row>
    <row r="110" spans="1:15" ht="18" customHeight="1" x14ac:dyDescent="0.25">
      <c r="A110" s="132">
        <v>71</v>
      </c>
      <c r="B110" s="129" t="s">
        <v>154</v>
      </c>
      <c r="C110" s="129">
        <v>7</v>
      </c>
      <c r="D110" s="129">
        <v>1</v>
      </c>
      <c r="E110" s="129">
        <v>0</v>
      </c>
      <c r="F110" s="130" t="s">
        <v>196</v>
      </c>
      <c r="G110" s="129" t="s">
        <v>154</v>
      </c>
      <c r="H110" s="129">
        <v>7</v>
      </c>
      <c r="I110" s="129">
        <v>5</v>
      </c>
      <c r="J110" s="129">
        <v>150</v>
      </c>
      <c r="K110" s="129">
        <v>15</v>
      </c>
      <c r="L110" s="129">
        <v>30</v>
      </c>
      <c r="M110" s="129"/>
      <c r="N110" s="129" t="s">
        <v>197</v>
      </c>
      <c r="O110" s="129" t="s">
        <v>155</v>
      </c>
    </row>
    <row r="111" spans="1:15" ht="18" customHeight="1" x14ac:dyDescent="0.25">
      <c r="A111" s="236" t="s">
        <v>165</v>
      </c>
      <c r="B111" s="236"/>
      <c r="C111" s="236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  <c r="O111" s="236"/>
    </row>
    <row r="112" spans="1:15" ht="18" customHeight="1" x14ac:dyDescent="0.25">
      <c r="A112" s="126">
        <v>72</v>
      </c>
      <c r="B112" s="127" t="s">
        <v>154</v>
      </c>
      <c r="C112" s="127">
        <v>7</v>
      </c>
      <c r="D112" s="127">
        <v>2</v>
      </c>
      <c r="E112" s="127">
        <v>0</v>
      </c>
      <c r="F112" s="128" t="s">
        <v>235</v>
      </c>
      <c r="G112" s="127" t="s">
        <v>154</v>
      </c>
      <c r="H112" s="127">
        <v>7</v>
      </c>
      <c r="I112" s="127">
        <v>7</v>
      </c>
      <c r="J112" s="127">
        <v>210</v>
      </c>
      <c r="K112" s="127"/>
      <c r="L112" s="127">
        <v>60</v>
      </c>
      <c r="M112" s="127"/>
      <c r="N112" s="127" t="s">
        <v>195</v>
      </c>
      <c r="O112" s="127" t="s">
        <v>177</v>
      </c>
    </row>
    <row r="113" spans="1:15" ht="18" customHeight="1" x14ac:dyDescent="0.25">
      <c r="A113" s="120">
        <v>73</v>
      </c>
      <c r="B113" s="121" t="s">
        <v>154</v>
      </c>
      <c r="C113" s="121">
        <v>7</v>
      </c>
      <c r="D113" s="121">
        <v>3</v>
      </c>
      <c r="E113" s="121">
        <v>0</v>
      </c>
      <c r="F113" s="122" t="s">
        <v>236</v>
      </c>
      <c r="G113" s="121" t="s">
        <v>154</v>
      </c>
      <c r="H113" s="121">
        <v>7</v>
      </c>
      <c r="I113" s="121">
        <v>5</v>
      </c>
      <c r="J113" s="121">
        <v>150</v>
      </c>
      <c r="K113" s="121">
        <v>30</v>
      </c>
      <c r="L113" s="121">
        <v>30</v>
      </c>
      <c r="M113" s="121"/>
      <c r="N113" s="121" t="s">
        <v>237</v>
      </c>
      <c r="O113" s="121" t="s">
        <v>155</v>
      </c>
    </row>
    <row r="114" spans="1:15" ht="18" customHeight="1" x14ac:dyDescent="0.25">
      <c r="A114" s="236" t="s">
        <v>202</v>
      </c>
      <c r="B114" s="236"/>
      <c r="C114" s="236"/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</row>
    <row r="115" spans="1:15" ht="18" customHeight="1" x14ac:dyDescent="0.25">
      <c r="A115" s="126">
        <v>74</v>
      </c>
      <c r="B115" s="127" t="s">
        <v>154</v>
      </c>
      <c r="C115" s="127">
        <v>7</v>
      </c>
      <c r="D115" s="127">
        <v>4</v>
      </c>
      <c r="E115" s="127">
        <v>0</v>
      </c>
      <c r="F115" s="128" t="s">
        <v>238</v>
      </c>
      <c r="G115" s="127" t="s">
        <v>154</v>
      </c>
      <c r="H115" s="127">
        <v>7</v>
      </c>
      <c r="I115" s="127">
        <v>7</v>
      </c>
      <c r="J115" s="127">
        <v>210</v>
      </c>
      <c r="K115" s="127"/>
      <c r="L115" s="127">
        <v>60</v>
      </c>
      <c r="M115" s="127"/>
      <c r="N115" s="127" t="s">
        <v>195</v>
      </c>
      <c r="O115" s="127" t="s">
        <v>155</v>
      </c>
    </row>
    <row r="116" spans="1:15" ht="18" customHeight="1" x14ac:dyDescent="0.25">
      <c r="A116" s="120">
        <v>75</v>
      </c>
      <c r="B116" s="129" t="s">
        <v>154</v>
      </c>
      <c r="C116" s="129">
        <v>7</v>
      </c>
      <c r="D116" s="129">
        <v>5</v>
      </c>
      <c r="E116" s="129">
        <v>0</v>
      </c>
      <c r="F116" s="130" t="s">
        <v>221</v>
      </c>
      <c r="G116" s="129" t="s">
        <v>154</v>
      </c>
      <c r="H116" s="129">
        <v>7</v>
      </c>
      <c r="I116" s="129">
        <v>5</v>
      </c>
      <c r="J116" s="129">
        <v>150</v>
      </c>
      <c r="K116" s="129">
        <v>30</v>
      </c>
      <c r="L116" s="129">
        <v>15</v>
      </c>
      <c r="M116" s="129"/>
      <c r="N116" s="129" t="s">
        <v>156</v>
      </c>
      <c r="O116" s="129" t="s">
        <v>155</v>
      </c>
    </row>
    <row r="117" spans="1:15" ht="18" customHeight="1" x14ac:dyDescent="0.25">
      <c r="A117" s="236" t="s">
        <v>180</v>
      </c>
      <c r="B117" s="236"/>
      <c r="C117" s="236"/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36"/>
    </row>
    <row r="118" spans="1:15" ht="18" customHeight="1" x14ac:dyDescent="0.25">
      <c r="A118" s="126">
        <v>76</v>
      </c>
      <c r="B118" s="127" t="s">
        <v>154</v>
      </c>
      <c r="C118" s="127">
        <v>7</v>
      </c>
      <c r="D118" s="127">
        <v>6</v>
      </c>
      <c r="E118" s="127">
        <v>0</v>
      </c>
      <c r="F118" s="128" t="s">
        <v>239</v>
      </c>
      <c r="G118" s="127" t="s">
        <v>154</v>
      </c>
      <c r="H118" s="127">
        <v>7</v>
      </c>
      <c r="I118" s="127">
        <v>7</v>
      </c>
      <c r="J118" s="127">
        <v>210</v>
      </c>
      <c r="K118" s="127"/>
      <c r="L118" s="127">
        <v>60</v>
      </c>
      <c r="M118" s="127"/>
      <c r="N118" s="127" t="s">
        <v>195</v>
      </c>
      <c r="O118" s="127" t="s">
        <v>177</v>
      </c>
    </row>
    <row r="119" spans="1:15" ht="18" customHeight="1" x14ac:dyDescent="0.25">
      <c r="A119" s="120">
        <v>77</v>
      </c>
      <c r="B119" s="121" t="s">
        <v>154</v>
      </c>
      <c r="C119" s="121">
        <v>7</v>
      </c>
      <c r="D119" s="121">
        <v>7</v>
      </c>
      <c r="E119" s="121">
        <v>0</v>
      </c>
      <c r="F119" s="122" t="s">
        <v>240</v>
      </c>
      <c r="G119" s="121" t="s">
        <v>154</v>
      </c>
      <c r="H119" s="121">
        <v>7</v>
      </c>
      <c r="I119" s="121">
        <v>5</v>
      </c>
      <c r="J119" s="121">
        <v>150</v>
      </c>
      <c r="K119" s="121">
        <v>45</v>
      </c>
      <c r="L119" s="121"/>
      <c r="M119" s="121"/>
      <c r="N119" s="121" t="s">
        <v>161</v>
      </c>
      <c r="O119" s="121" t="s">
        <v>155</v>
      </c>
    </row>
    <row r="120" spans="1:15" ht="18" customHeight="1" x14ac:dyDescent="0.25">
      <c r="A120" s="236" t="s">
        <v>207</v>
      </c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36"/>
      <c r="M120" s="236"/>
      <c r="N120" s="236"/>
      <c r="O120" s="236"/>
    </row>
    <row r="121" spans="1:15" ht="18" customHeight="1" x14ac:dyDescent="0.25">
      <c r="A121" s="126">
        <v>78</v>
      </c>
      <c r="B121" s="127" t="s">
        <v>154</v>
      </c>
      <c r="C121" s="127">
        <v>7</v>
      </c>
      <c r="D121" s="127">
        <v>8</v>
      </c>
      <c r="E121" s="127">
        <v>0</v>
      </c>
      <c r="F121" s="128" t="s">
        <v>241</v>
      </c>
      <c r="G121" s="127" t="s">
        <v>154</v>
      </c>
      <c r="H121" s="127">
        <v>7</v>
      </c>
      <c r="I121" s="127">
        <v>7</v>
      </c>
      <c r="J121" s="127">
        <v>210</v>
      </c>
      <c r="K121" s="127"/>
      <c r="L121" s="127">
        <v>60</v>
      </c>
      <c r="M121" s="127"/>
      <c r="N121" s="127" t="s">
        <v>195</v>
      </c>
      <c r="O121" s="127" t="s">
        <v>177</v>
      </c>
    </row>
    <row r="122" spans="1:15" ht="18" customHeight="1" x14ac:dyDescent="0.25">
      <c r="A122" s="120">
        <v>79</v>
      </c>
      <c r="B122" s="121" t="s">
        <v>154</v>
      </c>
      <c r="C122" s="121">
        <v>7</v>
      </c>
      <c r="D122" s="121">
        <v>9</v>
      </c>
      <c r="E122" s="121">
        <v>0</v>
      </c>
      <c r="F122" s="122" t="s">
        <v>240</v>
      </c>
      <c r="G122" s="121" t="s">
        <v>154</v>
      </c>
      <c r="H122" s="121">
        <v>7</v>
      </c>
      <c r="I122" s="121">
        <v>5</v>
      </c>
      <c r="J122" s="121">
        <v>150</v>
      </c>
      <c r="K122" s="121">
        <v>45</v>
      </c>
      <c r="L122" s="121"/>
      <c r="M122" s="121"/>
      <c r="N122" s="121" t="s">
        <v>161</v>
      </c>
      <c r="O122" s="121" t="s">
        <v>155</v>
      </c>
    </row>
    <row r="123" spans="1:15" ht="18" customHeight="1" x14ac:dyDescent="0.25">
      <c r="A123" s="236" t="s">
        <v>183</v>
      </c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</row>
    <row r="124" spans="1:15" ht="18" customHeight="1" x14ac:dyDescent="0.25">
      <c r="A124" s="126">
        <v>80</v>
      </c>
      <c r="B124" s="127" t="s">
        <v>154</v>
      </c>
      <c r="C124" s="127">
        <v>8</v>
      </c>
      <c r="D124" s="127">
        <v>0</v>
      </c>
      <c r="E124" s="127">
        <v>0</v>
      </c>
      <c r="F124" s="128" t="s">
        <v>242</v>
      </c>
      <c r="G124" s="127" t="s">
        <v>154</v>
      </c>
      <c r="H124" s="127">
        <v>7</v>
      </c>
      <c r="I124" s="127">
        <v>7</v>
      </c>
      <c r="J124" s="127">
        <v>210</v>
      </c>
      <c r="K124" s="127"/>
      <c r="L124" s="127">
        <v>60</v>
      </c>
      <c r="M124" s="127"/>
      <c r="N124" s="127" t="s">
        <v>195</v>
      </c>
      <c r="O124" s="127" t="s">
        <v>177</v>
      </c>
    </row>
    <row r="125" spans="1:15" ht="18" customHeight="1" x14ac:dyDescent="0.25">
      <c r="A125" s="120">
        <v>81</v>
      </c>
      <c r="B125" s="121" t="s">
        <v>154</v>
      </c>
      <c r="C125" s="121">
        <v>8</v>
      </c>
      <c r="D125" s="121">
        <v>1</v>
      </c>
      <c r="E125" s="121">
        <v>0</v>
      </c>
      <c r="F125" s="122" t="s">
        <v>243</v>
      </c>
      <c r="G125" s="121" t="s">
        <v>154</v>
      </c>
      <c r="H125" s="121">
        <v>7</v>
      </c>
      <c r="I125" s="121">
        <v>5</v>
      </c>
      <c r="J125" s="121">
        <v>150</v>
      </c>
      <c r="K125" s="121">
        <v>45</v>
      </c>
      <c r="L125" s="121"/>
      <c r="M125" s="121"/>
      <c r="N125" s="121" t="s">
        <v>161</v>
      </c>
      <c r="O125" s="121" t="s">
        <v>176</v>
      </c>
    </row>
    <row r="126" spans="1:15" ht="18" customHeight="1" x14ac:dyDescent="0.25">
      <c r="A126" s="236" t="s">
        <v>212</v>
      </c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</row>
    <row r="127" spans="1:15" ht="18" customHeight="1" x14ac:dyDescent="0.25">
      <c r="A127" s="126">
        <v>82</v>
      </c>
      <c r="B127" s="127" t="s">
        <v>154</v>
      </c>
      <c r="C127" s="127">
        <v>8</v>
      </c>
      <c r="D127" s="127">
        <v>2</v>
      </c>
      <c r="E127" s="127">
        <v>0</v>
      </c>
      <c r="F127" s="128" t="s">
        <v>244</v>
      </c>
      <c r="G127" s="127" t="s">
        <v>154</v>
      </c>
      <c r="H127" s="127">
        <v>7</v>
      </c>
      <c r="I127" s="127">
        <v>7</v>
      </c>
      <c r="J127" s="127">
        <v>210</v>
      </c>
      <c r="K127" s="127"/>
      <c r="L127" s="127">
        <v>60</v>
      </c>
      <c r="M127" s="127"/>
      <c r="N127" s="127" t="s">
        <v>195</v>
      </c>
      <c r="O127" s="127" t="s">
        <v>177</v>
      </c>
    </row>
    <row r="128" spans="1:15" ht="18" customHeight="1" x14ac:dyDescent="0.25">
      <c r="A128" s="120">
        <v>83</v>
      </c>
      <c r="B128" s="121" t="s">
        <v>154</v>
      </c>
      <c r="C128" s="121">
        <v>8</v>
      </c>
      <c r="D128" s="121">
        <v>3</v>
      </c>
      <c r="E128" s="121">
        <v>0</v>
      </c>
      <c r="F128" s="122" t="s">
        <v>245</v>
      </c>
      <c r="G128" s="121" t="s">
        <v>154</v>
      </c>
      <c r="H128" s="121">
        <v>7</v>
      </c>
      <c r="I128" s="121">
        <v>5</v>
      </c>
      <c r="J128" s="121">
        <v>150</v>
      </c>
      <c r="K128" s="121">
        <v>45</v>
      </c>
      <c r="L128" s="121"/>
      <c r="M128" s="121"/>
      <c r="N128" s="121" t="s">
        <v>161</v>
      </c>
      <c r="O128" s="121" t="s">
        <v>176</v>
      </c>
    </row>
    <row r="129" spans="1:15" ht="18" customHeight="1" x14ac:dyDescent="0.25">
      <c r="A129" s="236" t="s">
        <v>214</v>
      </c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</row>
    <row r="130" spans="1:15" ht="18" customHeight="1" x14ac:dyDescent="0.25">
      <c r="A130" s="126">
        <v>84</v>
      </c>
      <c r="B130" s="127" t="s">
        <v>154</v>
      </c>
      <c r="C130" s="127">
        <v>8</v>
      </c>
      <c r="D130" s="127">
        <v>4</v>
      </c>
      <c r="E130" s="127">
        <v>0</v>
      </c>
      <c r="F130" s="128" t="s">
        <v>246</v>
      </c>
      <c r="G130" s="127" t="s">
        <v>154</v>
      </c>
      <c r="H130" s="127">
        <v>7</v>
      </c>
      <c r="I130" s="127">
        <v>7</v>
      </c>
      <c r="J130" s="127">
        <v>210</v>
      </c>
      <c r="K130" s="127"/>
      <c r="L130" s="127">
        <v>60</v>
      </c>
      <c r="M130" s="127"/>
      <c r="N130" s="127" t="s">
        <v>195</v>
      </c>
      <c r="O130" s="127" t="s">
        <v>177</v>
      </c>
    </row>
    <row r="131" spans="1:15" ht="22.5" customHeight="1" x14ac:dyDescent="0.25">
      <c r="A131" s="120">
        <v>85</v>
      </c>
      <c r="B131" s="121" t="s">
        <v>154</v>
      </c>
      <c r="C131" s="121">
        <v>8</v>
      </c>
      <c r="D131" s="121">
        <v>5</v>
      </c>
      <c r="E131" s="121">
        <v>0</v>
      </c>
      <c r="F131" s="122" t="s">
        <v>247</v>
      </c>
      <c r="G131" s="121" t="s">
        <v>154</v>
      </c>
      <c r="H131" s="121">
        <v>7</v>
      </c>
      <c r="I131" s="121">
        <v>5</v>
      </c>
      <c r="J131" s="121">
        <v>150</v>
      </c>
      <c r="K131" s="121">
        <v>45</v>
      </c>
      <c r="L131" s="121"/>
      <c r="M131" s="121"/>
      <c r="N131" s="121" t="s">
        <v>161</v>
      </c>
      <c r="O131" s="121" t="s">
        <v>155</v>
      </c>
    </row>
    <row r="132" spans="1:15" ht="18" customHeight="1" x14ac:dyDescent="0.25">
      <c r="A132" s="236" t="s">
        <v>162</v>
      </c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36"/>
      <c r="M132" s="236"/>
      <c r="N132" s="236"/>
      <c r="O132" s="236"/>
    </row>
    <row r="133" spans="1:15" ht="18" customHeight="1" x14ac:dyDescent="0.25">
      <c r="A133" s="123">
        <v>86</v>
      </c>
      <c r="B133" s="124" t="s">
        <v>154</v>
      </c>
      <c r="C133" s="124">
        <v>8</v>
      </c>
      <c r="D133" s="124">
        <v>6</v>
      </c>
      <c r="E133" s="124">
        <v>0</v>
      </c>
      <c r="F133" s="125" t="s">
        <v>248</v>
      </c>
      <c r="G133" s="124" t="s">
        <v>154</v>
      </c>
      <c r="H133" s="124">
        <v>8</v>
      </c>
      <c r="I133" s="124">
        <v>4</v>
      </c>
      <c r="J133" s="124">
        <v>120</v>
      </c>
      <c r="K133" s="124"/>
      <c r="L133" s="124">
        <v>30</v>
      </c>
      <c r="M133" s="124"/>
      <c r="N133" s="124" t="s">
        <v>249</v>
      </c>
      <c r="O133" s="124" t="s">
        <v>155</v>
      </c>
    </row>
    <row r="134" spans="1:15" ht="18" customHeight="1" x14ac:dyDescent="0.25">
      <c r="A134" s="236" t="s">
        <v>198</v>
      </c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</row>
    <row r="135" spans="1:15" ht="18" customHeight="1" x14ac:dyDescent="0.25">
      <c r="A135" s="123">
        <v>87</v>
      </c>
      <c r="B135" s="124" t="s">
        <v>154</v>
      </c>
      <c r="C135" s="124">
        <v>8</v>
      </c>
      <c r="D135" s="124">
        <v>7</v>
      </c>
      <c r="E135" s="124">
        <v>0</v>
      </c>
      <c r="F135" s="125" t="s">
        <v>250</v>
      </c>
      <c r="G135" s="124" t="s">
        <v>154</v>
      </c>
      <c r="H135" s="124">
        <v>8</v>
      </c>
      <c r="I135" s="124">
        <v>4</v>
      </c>
      <c r="J135" s="124">
        <v>120</v>
      </c>
      <c r="K135" s="124"/>
      <c r="L135" s="124">
        <v>30</v>
      </c>
      <c r="M135" s="124"/>
      <c r="N135" s="124" t="s">
        <v>249</v>
      </c>
      <c r="O135" s="124" t="s">
        <v>155</v>
      </c>
    </row>
    <row r="136" spans="1:15" ht="18" customHeight="1" x14ac:dyDescent="0.25">
      <c r="A136" s="236" t="s">
        <v>165</v>
      </c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</row>
    <row r="137" spans="1:15" ht="18" customHeight="1" x14ac:dyDescent="0.25">
      <c r="A137" s="123">
        <v>88</v>
      </c>
      <c r="B137" s="124" t="s">
        <v>154</v>
      </c>
      <c r="C137" s="124">
        <v>8</v>
      </c>
      <c r="D137" s="124">
        <v>8</v>
      </c>
      <c r="E137" s="124">
        <v>0</v>
      </c>
      <c r="F137" s="125" t="s">
        <v>251</v>
      </c>
      <c r="G137" s="124" t="s">
        <v>154</v>
      </c>
      <c r="H137" s="124">
        <v>8</v>
      </c>
      <c r="I137" s="124">
        <v>4</v>
      </c>
      <c r="J137" s="124">
        <v>120</v>
      </c>
      <c r="K137" s="124"/>
      <c r="L137" s="124">
        <v>30</v>
      </c>
      <c r="M137" s="124"/>
      <c r="N137" s="124" t="s">
        <v>249</v>
      </c>
      <c r="O137" s="124" t="s">
        <v>155</v>
      </c>
    </row>
    <row r="138" spans="1:15" ht="18" customHeight="1" x14ac:dyDescent="0.25">
      <c r="A138" s="236" t="s">
        <v>202</v>
      </c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</row>
    <row r="139" spans="1:15" ht="18" customHeight="1" x14ac:dyDescent="0.25">
      <c r="A139" s="123">
        <v>89</v>
      </c>
      <c r="B139" s="124" t="s">
        <v>154</v>
      </c>
      <c r="C139" s="124">
        <v>8</v>
      </c>
      <c r="D139" s="124">
        <v>9</v>
      </c>
      <c r="E139" s="124">
        <v>0</v>
      </c>
      <c r="F139" s="125" t="s">
        <v>252</v>
      </c>
      <c r="G139" s="124" t="s">
        <v>154</v>
      </c>
      <c r="H139" s="124">
        <v>8</v>
      </c>
      <c r="I139" s="124">
        <v>4</v>
      </c>
      <c r="J139" s="124">
        <v>120</v>
      </c>
      <c r="K139" s="124"/>
      <c r="L139" s="124">
        <v>30</v>
      </c>
      <c r="M139" s="124"/>
      <c r="N139" s="124" t="s">
        <v>249</v>
      </c>
      <c r="O139" s="124" t="s">
        <v>155</v>
      </c>
    </row>
    <row r="140" spans="1:15" ht="18" customHeight="1" x14ac:dyDescent="0.25">
      <c r="A140" s="236" t="s">
        <v>180</v>
      </c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</row>
    <row r="141" spans="1:15" ht="18" customHeight="1" x14ac:dyDescent="0.25">
      <c r="A141" s="123">
        <v>90</v>
      </c>
      <c r="B141" s="124" t="s">
        <v>154</v>
      </c>
      <c r="C141" s="124">
        <v>9</v>
      </c>
      <c r="D141" s="124">
        <v>0</v>
      </c>
      <c r="E141" s="124">
        <v>0</v>
      </c>
      <c r="F141" s="125" t="s">
        <v>253</v>
      </c>
      <c r="G141" s="124" t="s">
        <v>154</v>
      </c>
      <c r="H141" s="124">
        <v>8</v>
      </c>
      <c r="I141" s="124">
        <v>4</v>
      </c>
      <c r="J141" s="124">
        <v>120</v>
      </c>
      <c r="K141" s="124"/>
      <c r="L141" s="124">
        <v>30</v>
      </c>
      <c r="M141" s="124"/>
      <c r="N141" s="124" t="s">
        <v>249</v>
      </c>
      <c r="O141" s="124" t="s">
        <v>155</v>
      </c>
    </row>
    <row r="142" spans="1:15" ht="18" customHeight="1" x14ac:dyDescent="0.25">
      <c r="A142" s="236" t="s">
        <v>207</v>
      </c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</row>
    <row r="143" spans="1:15" ht="18" customHeight="1" x14ac:dyDescent="0.25">
      <c r="A143" s="123">
        <v>91</v>
      </c>
      <c r="B143" s="124" t="s">
        <v>154</v>
      </c>
      <c r="C143" s="124">
        <v>9</v>
      </c>
      <c r="D143" s="124">
        <v>1</v>
      </c>
      <c r="E143" s="124">
        <v>0</v>
      </c>
      <c r="F143" s="125" t="s">
        <v>254</v>
      </c>
      <c r="G143" s="124" t="s">
        <v>154</v>
      </c>
      <c r="H143" s="124">
        <v>8</v>
      </c>
      <c r="I143" s="124">
        <v>4</v>
      </c>
      <c r="J143" s="124">
        <v>120</v>
      </c>
      <c r="K143" s="124"/>
      <c r="L143" s="124">
        <v>30</v>
      </c>
      <c r="M143" s="124"/>
      <c r="N143" s="124" t="s">
        <v>249</v>
      </c>
      <c r="O143" s="124" t="s">
        <v>155</v>
      </c>
    </row>
    <row r="144" spans="1:15" ht="18" customHeight="1" x14ac:dyDescent="0.25">
      <c r="A144" s="236" t="s">
        <v>183</v>
      </c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</row>
    <row r="145" spans="1:15" ht="18" customHeight="1" x14ac:dyDescent="0.25">
      <c r="A145" s="123">
        <v>92</v>
      </c>
      <c r="B145" s="124" t="s">
        <v>154</v>
      </c>
      <c r="C145" s="124">
        <v>9</v>
      </c>
      <c r="D145" s="124">
        <v>2</v>
      </c>
      <c r="E145" s="124">
        <v>0</v>
      </c>
      <c r="F145" s="125" t="s">
        <v>255</v>
      </c>
      <c r="G145" s="124" t="s">
        <v>154</v>
      </c>
      <c r="H145" s="124">
        <v>8</v>
      </c>
      <c r="I145" s="124">
        <v>4</v>
      </c>
      <c r="J145" s="124">
        <v>120</v>
      </c>
      <c r="K145" s="124"/>
      <c r="L145" s="124">
        <v>30</v>
      </c>
      <c r="M145" s="124"/>
      <c r="N145" s="124" t="s">
        <v>249</v>
      </c>
      <c r="O145" s="124" t="s">
        <v>155</v>
      </c>
    </row>
    <row r="146" spans="1:15" ht="18" customHeight="1" x14ac:dyDescent="0.25">
      <c r="A146" s="236" t="s">
        <v>212</v>
      </c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</row>
    <row r="147" spans="1:15" ht="18" customHeight="1" x14ac:dyDescent="0.25">
      <c r="A147" s="123">
        <v>93</v>
      </c>
      <c r="B147" s="124" t="s">
        <v>154</v>
      </c>
      <c r="C147" s="124">
        <v>9</v>
      </c>
      <c r="D147" s="124">
        <v>3</v>
      </c>
      <c r="E147" s="124">
        <v>0</v>
      </c>
      <c r="F147" s="125" t="s">
        <v>256</v>
      </c>
      <c r="G147" s="124" t="s">
        <v>154</v>
      </c>
      <c r="H147" s="124">
        <v>8</v>
      </c>
      <c r="I147" s="124">
        <v>4</v>
      </c>
      <c r="J147" s="124">
        <v>120</v>
      </c>
      <c r="K147" s="124"/>
      <c r="L147" s="124">
        <v>30</v>
      </c>
      <c r="M147" s="124"/>
      <c r="N147" s="124" t="s">
        <v>249</v>
      </c>
      <c r="O147" s="124" t="s">
        <v>155</v>
      </c>
    </row>
    <row r="148" spans="1:15" ht="18" customHeight="1" x14ac:dyDescent="0.25">
      <c r="A148" s="236" t="s">
        <v>214</v>
      </c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</row>
    <row r="149" spans="1:15" ht="18" customHeight="1" x14ac:dyDescent="0.25">
      <c r="A149" s="123">
        <v>94</v>
      </c>
      <c r="B149" s="124" t="s">
        <v>154</v>
      </c>
      <c r="C149" s="124">
        <v>9</v>
      </c>
      <c r="D149" s="124">
        <v>4</v>
      </c>
      <c r="E149" s="124">
        <v>0</v>
      </c>
      <c r="F149" s="125" t="s">
        <v>257</v>
      </c>
      <c r="G149" s="124" t="s">
        <v>154</v>
      </c>
      <c r="H149" s="124">
        <v>8</v>
      </c>
      <c r="I149" s="124">
        <v>4</v>
      </c>
      <c r="J149" s="124">
        <v>120</v>
      </c>
      <c r="K149" s="124"/>
      <c r="L149" s="124">
        <v>30</v>
      </c>
      <c r="M149" s="124"/>
      <c r="N149" s="124" t="s">
        <v>249</v>
      </c>
      <c r="O149" s="124" t="s">
        <v>155</v>
      </c>
    </row>
    <row r="150" spans="1:15" ht="11.25" customHeight="1" x14ac:dyDescent="0.25">
      <c r="A150" s="133"/>
      <c r="B150" s="134"/>
      <c r="C150" s="134"/>
      <c r="D150" s="134"/>
      <c r="E150" s="134"/>
      <c r="F150" s="135"/>
      <c r="G150" s="134"/>
      <c r="H150" s="134"/>
      <c r="I150" s="134"/>
      <c r="J150" s="134"/>
      <c r="K150" s="134"/>
      <c r="L150" s="134"/>
      <c r="M150" s="134"/>
      <c r="N150" s="134"/>
      <c r="O150" s="134"/>
    </row>
    <row r="151" spans="1:15" ht="50.25" customHeight="1" x14ac:dyDescent="0.25">
      <c r="A151" s="281" t="s">
        <v>313</v>
      </c>
      <c r="B151" s="281"/>
      <c r="C151" s="281"/>
      <c r="D151" s="281"/>
      <c r="E151" s="281"/>
      <c r="F151" s="281"/>
      <c r="G151" s="281"/>
      <c r="H151" s="281"/>
      <c r="I151" s="281"/>
      <c r="J151" s="281"/>
      <c r="K151" s="281"/>
      <c r="L151" s="281"/>
      <c r="M151" s="281"/>
      <c r="N151" s="281"/>
      <c r="O151" s="281"/>
    </row>
    <row r="152" spans="1:15" ht="111.75" customHeight="1" x14ac:dyDescent="0.25">
      <c r="A152" s="249" t="s">
        <v>303</v>
      </c>
      <c r="B152" s="249"/>
      <c r="C152" s="249"/>
      <c r="D152" s="249"/>
      <c r="E152" s="249"/>
      <c r="F152" s="249"/>
      <c r="G152" s="249"/>
      <c r="H152" s="249"/>
      <c r="I152" s="249"/>
      <c r="J152" s="249"/>
      <c r="K152" s="249"/>
      <c r="L152" s="249"/>
      <c r="M152" s="249"/>
      <c r="N152" s="249"/>
      <c r="O152" s="249"/>
    </row>
    <row r="153" spans="1:15" ht="18" customHeight="1" x14ac:dyDescent="0.25">
      <c r="A153" s="141" t="s">
        <v>27</v>
      </c>
      <c r="B153" s="141" t="s">
        <v>155</v>
      </c>
      <c r="C153" s="141" t="s">
        <v>307</v>
      </c>
      <c r="D153" s="141" t="s">
        <v>27</v>
      </c>
      <c r="E153" s="141" t="s">
        <v>307</v>
      </c>
      <c r="F153" s="136" t="s">
        <v>263</v>
      </c>
      <c r="G153" s="137" t="s">
        <v>155</v>
      </c>
      <c r="H153" s="137">
        <v>1</v>
      </c>
      <c r="I153" s="137">
        <v>4</v>
      </c>
      <c r="J153" s="137">
        <v>120</v>
      </c>
      <c r="K153" s="137"/>
      <c r="L153" s="137">
        <v>60</v>
      </c>
      <c r="M153" s="137"/>
      <c r="N153" s="137" t="s">
        <v>195</v>
      </c>
      <c r="O153" s="138" t="s">
        <v>155</v>
      </c>
    </row>
    <row r="154" spans="1:15" ht="18" customHeight="1" x14ac:dyDescent="0.25">
      <c r="A154" s="141" t="s">
        <v>28</v>
      </c>
      <c r="B154" s="141" t="s">
        <v>155</v>
      </c>
      <c r="C154" s="141" t="s">
        <v>307</v>
      </c>
      <c r="D154" s="141" t="s">
        <v>28</v>
      </c>
      <c r="E154" s="141" t="s">
        <v>307</v>
      </c>
      <c r="F154" s="136" t="s">
        <v>264</v>
      </c>
      <c r="G154" s="137" t="s">
        <v>155</v>
      </c>
      <c r="H154" s="137">
        <v>2</v>
      </c>
      <c r="I154" s="137">
        <v>4</v>
      </c>
      <c r="J154" s="137">
        <v>120</v>
      </c>
      <c r="K154" s="137"/>
      <c r="L154" s="137">
        <v>60</v>
      </c>
      <c r="M154" s="137"/>
      <c r="N154" s="137" t="s">
        <v>195</v>
      </c>
      <c r="O154" s="138" t="s">
        <v>155</v>
      </c>
    </row>
    <row r="155" spans="1:15" ht="18" customHeight="1" x14ac:dyDescent="0.25">
      <c r="A155" s="141" t="s">
        <v>29</v>
      </c>
      <c r="B155" s="141" t="s">
        <v>155</v>
      </c>
      <c r="C155" s="141" t="s">
        <v>307</v>
      </c>
      <c r="D155" s="141" t="s">
        <v>29</v>
      </c>
      <c r="E155" s="141" t="s">
        <v>307</v>
      </c>
      <c r="F155" s="136" t="s">
        <v>265</v>
      </c>
      <c r="G155" s="137" t="s">
        <v>155</v>
      </c>
      <c r="H155" s="137">
        <v>3</v>
      </c>
      <c r="I155" s="137">
        <v>4</v>
      </c>
      <c r="J155" s="137">
        <v>120</v>
      </c>
      <c r="K155" s="137"/>
      <c r="L155" s="137">
        <v>60</v>
      </c>
      <c r="M155" s="137"/>
      <c r="N155" s="137" t="s">
        <v>195</v>
      </c>
      <c r="O155" s="138" t="s">
        <v>155</v>
      </c>
    </row>
    <row r="156" spans="1:15" ht="18" customHeight="1" x14ac:dyDescent="0.25">
      <c r="A156" s="141" t="s">
        <v>30</v>
      </c>
      <c r="B156" s="141" t="s">
        <v>155</v>
      </c>
      <c r="C156" s="141" t="s">
        <v>307</v>
      </c>
      <c r="D156" s="141" t="s">
        <v>30</v>
      </c>
      <c r="E156" s="141" t="s">
        <v>307</v>
      </c>
      <c r="F156" s="136" t="s">
        <v>266</v>
      </c>
      <c r="G156" s="137" t="s">
        <v>155</v>
      </c>
      <c r="H156" s="137">
        <v>4</v>
      </c>
      <c r="I156" s="137">
        <v>4</v>
      </c>
      <c r="J156" s="137">
        <v>120</v>
      </c>
      <c r="K156" s="137"/>
      <c r="L156" s="137">
        <v>60</v>
      </c>
      <c r="M156" s="137"/>
      <c r="N156" s="137" t="s">
        <v>195</v>
      </c>
      <c r="O156" s="138" t="s">
        <v>155</v>
      </c>
    </row>
    <row r="157" spans="1:15" ht="22.5" customHeight="1" x14ac:dyDescent="0.25">
      <c r="A157" s="141" t="s">
        <v>31</v>
      </c>
      <c r="B157" s="141" t="s">
        <v>155</v>
      </c>
      <c r="C157" s="141" t="s">
        <v>307</v>
      </c>
      <c r="D157" s="141" t="s">
        <v>31</v>
      </c>
      <c r="E157" s="141" t="s">
        <v>307</v>
      </c>
      <c r="F157" s="136" t="s">
        <v>277</v>
      </c>
      <c r="G157" s="137" t="s">
        <v>155</v>
      </c>
      <c r="H157" s="137" t="s">
        <v>306</v>
      </c>
      <c r="I157" s="137">
        <v>4</v>
      </c>
      <c r="J157" s="137">
        <v>120</v>
      </c>
      <c r="K157" s="137">
        <v>30</v>
      </c>
      <c r="L157" s="137"/>
      <c r="M157" s="137"/>
      <c r="N157" s="137" t="s">
        <v>157</v>
      </c>
      <c r="O157" s="138" t="s">
        <v>155</v>
      </c>
    </row>
    <row r="158" spans="1:15" ht="18" customHeight="1" x14ac:dyDescent="0.25">
      <c r="A158" s="141" t="s">
        <v>26</v>
      </c>
      <c r="B158" s="141" t="s">
        <v>155</v>
      </c>
      <c r="C158" s="141" t="s">
        <v>307</v>
      </c>
      <c r="D158" s="141" t="s">
        <v>26</v>
      </c>
      <c r="E158" s="141" t="s">
        <v>307</v>
      </c>
      <c r="F158" s="136" t="s">
        <v>262</v>
      </c>
      <c r="G158" s="137" t="s">
        <v>155</v>
      </c>
      <c r="H158" s="137">
        <v>3</v>
      </c>
      <c r="I158" s="137">
        <v>3</v>
      </c>
      <c r="J158" s="137">
        <v>90</v>
      </c>
      <c r="K158" s="137">
        <v>30</v>
      </c>
      <c r="L158" s="137"/>
      <c r="M158" s="137"/>
      <c r="N158" s="137" t="s">
        <v>157</v>
      </c>
      <c r="O158" s="138" t="s">
        <v>155</v>
      </c>
    </row>
    <row r="159" spans="1:15" ht="18" customHeight="1" x14ac:dyDescent="0.25">
      <c r="A159" s="141" t="s">
        <v>32</v>
      </c>
      <c r="B159" s="141" t="s">
        <v>155</v>
      </c>
      <c r="C159" s="141" t="s">
        <v>307</v>
      </c>
      <c r="D159" s="141" t="s">
        <v>32</v>
      </c>
      <c r="E159" s="141" t="s">
        <v>307</v>
      </c>
      <c r="F159" s="136" t="s">
        <v>267</v>
      </c>
      <c r="G159" s="137" t="s">
        <v>155</v>
      </c>
      <c r="H159" s="137">
        <v>3</v>
      </c>
      <c r="I159" s="137">
        <v>3</v>
      </c>
      <c r="J159" s="137">
        <v>90</v>
      </c>
      <c r="K159" s="137">
        <v>30</v>
      </c>
      <c r="L159" s="137"/>
      <c r="M159" s="137"/>
      <c r="N159" s="137" t="s">
        <v>157</v>
      </c>
      <c r="O159" s="138" t="s">
        <v>155</v>
      </c>
    </row>
    <row r="160" spans="1:15" ht="18" customHeight="1" x14ac:dyDescent="0.25">
      <c r="A160" s="141" t="s">
        <v>33</v>
      </c>
      <c r="B160" s="141" t="s">
        <v>155</v>
      </c>
      <c r="C160" s="141" t="s">
        <v>307</v>
      </c>
      <c r="D160" s="141" t="s">
        <v>33</v>
      </c>
      <c r="E160" s="141" t="s">
        <v>307</v>
      </c>
      <c r="F160" s="136" t="s">
        <v>276</v>
      </c>
      <c r="G160" s="137" t="s">
        <v>155</v>
      </c>
      <c r="H160" s="137" t="s">
        <v>304</v>
      </c>
      <c r="I160" s="137">
        <v>2</v>
      </c>
      <c r="J160" s="137">
        <v>60</v>
      </c>
      <c r="K160" s="137">
        <v>30</v>
      </c>
      <c r="L160" s="137"/>
      <c r="M160" s="137"/>
      <c r="N160" s="137" t="s">
        <v>157</v>
      </c>
      <c r="O160" s="138" t="s">
        <v>176</v>
      </c>
    </row>
    <row r="161" spans="1:15" ht="18" customHeight="1" x14ac:dyDescent="0.25">
      <c r="A161" s="141" t="s">
        <v>34</v>
      </c>
      <c r="B161" s="141" t="s">
        <v>155</v>
      </c>
      <c r="C161" s="141" t="s">
        <v>307</v>
      </c>
      <c r="D161" s="141" t="s">
        <v>34</v>
      </c>
      <c r="E161" s="141" t="s">
        <v>307</v>
      </c>
      <c r="F161" s="136" t="s">
        <v>267</v>
      </c>
      <c r="G161" s="137" t="s">
        <v>155</v>
      </c>
      <c r="H161" s="137">
        <v>3</v>
      </c>
      <c r="I161" s="137">
        <v>3</v>
      </c>
      <c r="J161" s="137">
        <v>90</v>
      </c>
      <c r="K161" s="137">
        <v>30</v>
      </c>
      <c r="L161" s="137"/>
      <c r="M161" s="137"/>
      <c r="N161" s="137" t="s">
        <v>157</v>
      </c>
      <c r="O161" s="138" t="s">
        <v>155</v>
      </c>
    </row>
    <row r="162" spans="1:15" ht="18" customHeight="1" x14ac:dyDescent="0.25">
      <c r="A162" s="141" t="s">
        <v>35</v>
      </c>
      <c r="B162" s="141" t="s">
        <v>155</v>
      </c>
      <c r="C162" s="141" t="s">
        <v>27</v>
      </c>
      <c r="D162" s="141" t="s">
        <v>307</v>
      </c>
      <c r="E162" s="141" t="s">
        <v>307</v>
      </c>
      <c r="F162" s="139" t="s">
        <v>268</v>
      </c>
      <c r="G162" s="137" t="s">
        <v>155</v>
      </c>
      <c r="H162" s="137">
        <v>4</v>
      </c>
      <c r="I162" s="137">
        <v>3</v>
      </c>
      <c r="J162" s="137">
        <v>90</v>
      </c>
      <c r="K162" s="137">
        <v>30</v>
      </c>
      <c r="L162" s="137"/>
      <c r="M162" s="137"/>
      <c r="N162" s="137" t="s">
        <v>157</v>
      </c>
      <c r="O162" s="138" t="s">
        <v>155</v>
      </c>
    </row>
    <row r="163" spans="1:15" ht="18" customHeight="1" x14ac:dyDescent="0.25">
      <c r="A163" s="141" t="s">
        <v>36</v>
      </c>
      <c r="B163" s="141" t="s">
        <v>155</v>
      </c>
      <c r="C163" s="137">
        <v>1</v>
      </c>
      <c r="D163" s="137">
        <v>1</v>
      </c>
      <c r="E163" s="137">
        <v>0</v>
      </c>
      <c r="F163" s="136" t="s">
        <v>258</v>
      </c>
      <c r="G163" s="137" t="s">
        <v>155</v>
      </c>
      <c r="H163" s="137">
        <v>4</v>
      </c>
      <c r="I163" s="137">
        <v>3</v>
      </c>
      <c r="J163" s="137">
        <v>90</v>
      </c>
      <c r="K163" s="137">
        <v>30</v>
      </c>
      <c r="L163" s="137"/>
      <c r="M163" s="137"/>
      <c r="N163" s="137" t="s">
        <v>157</v>
      </c>
      <c r="O163" s="138" t="s">
        <v>155</v>
      </c>
    </row>
    <row r="164" spans="1:15" ht="18" customHeight="1" x14ac:dyDescent="0.25">
      <c r="A164" s="141" t="s">
        <v>37</v>
      </c>
      <c r="B164" s="141" t="s">
        <v>155</v>
      </c>
      <c r="C164" s="137">
        <v>1</v>
      </c>
      <c r="D164" s="137">
        <v>2</v>
      </c>
      <c r="E164" s="137">
        <v>0</v>
      </c>
      <c r="F164" s="136" t="s">
        <v>260</v>
      </c>
      <c r="G164" s="137" t="s">
        <v>155</v>
      </c>
      <c r="H164" s="137">
        <v>4</v>
      </c>
      <c r="I164" s="137">
        <v>3</v>
      </c>
      <c r="J164" s="137">
        <v>90</v>
      </c>
      <c r="K164" s="137">
        <v>30</v>
      </c>
      <c r="L164" s="137"/>
      <c r="M164" s="137"/>
      <c r="N164" s="137" t="s">
        <v>157</v>
      </c>
      <c r="O164" s="138" t="s">
        <v>155</v>
      </c>
    </row>
    <row r="165" spans="1:15" ht="18" customHeight="1" x14ac:dyDescent="0.25">
      <c r="A165" s="141" t="s">
        <v>38</v>
      </c>
      <c r="B165" s="141" t="s">
        <v>155</v>
      </c>
      <c r="C165" s="137">
        <v>1</v>
      </c>
      <c r="D165" s="137">
        <v>3</v>
      </c>
      <c r="E165" s="137">
        <v>0</v>
      </c>
      <c r="F165" s="136" t="s">
        <v>261</v>
      </c>
      <c r="G165" s="137" t="s">
        <v>155</v>
      </c>
      <c r="H165" s="137">
        <v>4</v>
      </c>
      <c r="I165" s="137">
        <v>3</v>
      </c>
      <c r="J165" s="137">
        <v>90</v>
      </c>
      <c r="K165" s="137">
        <v>30</v>
      </c>
      <c r="L165" s="137"/>
      <c r="M165" s="137"/>
      <c r="N165" s="137" t="s">
        <v>157</v>
      </c>
      <c r="O165" s="138" t="s">
        <v>155</v>
      </c>
    </row>
    <row r="166" spans="1:15" ht="18" customHeight="1" x14ac:dyDescent="0.25">
      <c r="A166" s="141" t="s">
        <v>270</v>
      </c>
      <c r="B166" s="141" t="s">
        <v>155</v>
      </c>
      <c r="C166" s="137">
        <v>1</v>
      </c>
      <c r="D166" s="137">
        <v>4</v>
      </c>
      <c r="E166" s="137">
        <v>0</v>
      </c>
      <c r="F166" s="136" t="s">
        <v>259</v>
      </c>
      <c r="G166" s="137" t="s">
        <v>155</v>
      </c>
      <c r="H166" s="137">
        <v>5</v>
      </c>
      <c r="I166" s="137">
        <v>3</v>
      </c>
      <c r="J166" s="137">
        <v>90</v>
      </c>
      <c r="K166" s="137">
        <v>30</v>
      </c>
      <c r="L166" s="137"/>
      <c r="M166" s="137"/>
      <c r="N166" s="137" t="s">
        <v>157</v>
      </c>
      <c r="O166" s="138" t="s">
        <v>155</v>
      </c>
    </row>
    <row r="167" spans="1:15" ht="18" customHeight="1" x14ac:dyDescent="0.25">
      <c r="A167" s="141" t="s">
        <v>271</v>
      </c>
      <c r="B167" s="141" t="s">
        <v>155</v>
      </c>
      <c r="C167" s="137">
        <v>1</v>
      </c>
      <c r="D167" s="137">
        <v>5</v>
      </c>
      <c r="E167" s="137">
        <v>0</v>
      </c>
      <c r="F167" s="139" t="s">
        <v>268</v>
      </c>
      <c r="G167" s="137" t="s">
        <v>155</v>
      </c>
      <c r="H167" s="137">
        <v>4</v>
      </c>
      <c r="I167" s="137">
        <v>3</v>
      </c>
      <c r="J167" s="137">
        <v>90</v>
      </c>
      <c r="K167" s="137">
        <v>30</v>
      </c>
      <c r="L167" s="137"/>
      <c r="M167" s="137"/>
      <c r="N167" s="137" t="s">
        <v>157</v>
      </c>
      <c r="O167" s="138" t="s">
        <v>155</v>
      </c>
    </row>
    <row r="168" spans="1:15" ht="22.5" customHeight="1" x14ac:dyDescent="0.25">
      <c r="A168" s="141" t="s">
        <v>272</v>
      </c>
      <c r="B168" s="141" t="s">
        <v>155</v>
      </c>
      <c r="C168" s="137">
        <v>1</v>
      </c>
      <c r="D168" s="137">
        <v>6</v>
      </c>
      <c r="E168" s="137">
        <v>0</v>
      </c>
      <c r="F168" s="136" t="s">
        <v>269</v>
      </c>
      <c r="G168" s="137" t="s">
        <v>155</v>
      </c>
      <c r="H168" s="137">
        <v>5</v>
      </c>
      <c r="I168" s="137">
        <v>2</v>
      </c>
      <c r="J168" s="137">
        <v>60</v>
      </c>
      <c r="K168" s="137">
        <v>30</v>
      </c>
      <c r="L168" s="137"/>
      <c r="M168" s="137"/>
      <c r="N168" s="137" t="s">
        <v>157</v>
      </c>
      <c r="O168" s="138" t="s">
        <v>155</v>
      </c>
    </row>
    <row r="169" spans="1:15" ht="18" customHeight="1" x14ac:dyDescent="0.25">
      <c r="A169" s="141" t="s">
        <v>274</v>
      </c>
      <c r="B169" s="141" t="s">
        <v>155</v>
      </c>
      <c r="C169" s="137">
        <v>1</v>
      </c>
      <c r="D169" s="137">
        <v>7</v>
      </c>
      <c r="E169" s="137">
        <v>0</v>
      </c>
      <c r="F169" s="136" t="s">
        <v>273</v>
      </c>
      <c r="G169" s="137" t="s">
        <v>155</v>
      </c>
      <c r="H169" s="137">
        <v>5</v>
      </c>
      <c r="I169" s="137">
        <v>2</v>
      </c>
      <c r="J169" s="137">
        <v>60</v>
      </c>
      <c r="K169" s="137">
        <v>30</v>
      </c>
      <c r="L169" s="137"/>
      <c r="M169" s="137"/>
      <c r="N169" s="137" t="s">
        <v>157</v>
      </c>
      <c r="O169" s="138" t="s">
        <v>155</v>
      </c>
    </row>
    <row r="170" spans="1:15" ht="18" customHeight="1" x14ac:dyDescent="0.25">
      <c r="A170" s="141" t="s">
        <v>275</v>
      </c>
      <c r="B170" s="141" t="s">
        <v>155</v>
      </c>
      <c r="C170" s="137">
        <v>1</v>
      </c>
      <c r="D170" s="137">
        <v>8</v>
      </c>
      <c r="E170" s="137">
        <v>0</v>
      </c>
      <c r="F170" s="136" t="s">
        <v>280</v>
      </c>
      <c r="G170" s="137" t="s">
        <v>155</v>
      </c>
      <c r="H170" s="137" t="s">
        <v>301</v>
      </c>
      <c r="I170" s="137">
        <v>4</v>
      </c>
      <c r="J170" s="137">
        <v>120</v>
      </c>
      <c r="K170" s="137">
        <v>30</v>
      </c>
      <c r="L170" s="137"/>
      <c r="M170" s="137"/>
      <c r="N170" s="137" t="s">
        <v>157</v>
      </c>
      <c r="O170" s="140" t="s">
        <v>176</v>
      </c>
    </row>
    <row r="171" spans="1:15" ht="18" customHeight="1" x14ac:dyDescent="0.25">
      <c r="A171" s="141" t="s">
        <v>308</v>
      </c>
      <c r="B171" s="141" t="s">
        <v>155</v>
      </c>
      <c r="C171" s="137">
        <v>1</v>
      </c>
      <c r="D171" s="137">
        <v>9</v>
      </c>
      <c r="E171" s="137">
        <v>0</v>
      </c>
      <c r="F171" s="136" t="s">
        <v>278</v>
      </c>
      <c r="G171" s="137" t="s">
        <v>155</v>
      </c>
      <c r="H171" s="137" t="s">
        <v>302</v>
      </c>
      <c r="I171" s="137">
        <v>4</v>
      </c>
      <c r="J171" s="137">
        <v>120</v>
      </c>
      <c r="K171" s="137">
        <v>30</v>
      </c>
      <c r="L171" s="137"/>
      <c r="M171" s="137"/>
      <c r="N171" s="137" t="s">
        <v>157</v>
      </c>
      <c r="O171" s="138" t="s">
        <v>155</v>
      </c>
    </row>
    <row r="172" spans="1:15" ht="18" customHeight="1" x14ac:dyDescent="0.25">
      <c r="A172" s="141" t="s">
        <v>309</v>
      </c>
      <c r="B172" s="141" t="s">
        <v>155</v>
      </c>
      <c r="C172" s="137">
        <v>2</v>
      </c>
      <c r="D172" s="137">
        <v>0</v>
      </c>
      <c r="E172" s="137">
        <v>0</v>
      </c>
      <c r="F172" s="136" t="s">
        <v>279</v>
      </c>
      <c r="G172" s="137" t="s">
        <v>155</v>
      </c>
      <c r="H172" s="137" t="s">
        <v>302</v>
      </c>
      <c r="I172" s="137">
        <v>4</v>
      </c>
      <c r="J172" s="137">
        <v>120</v>
      </c>
      <c r="K172" s="137">
        <v>30</v>
      </c>
      <c r="L172" s="137"/>
      <c r="M172" s="137"/>
      <c r="N172" s="137" t="s">
        <v>157</v>
      </c>
      <c r="O172" s="138" t="s">
        <v>176</v>
      </c>
    </row>
    <row r="173" spans="1:15" ht="39.75" customHeight="1" x14ac:dyDescent="0.25">
      <c r="A173" s="160"/>
      <c r="B173" s="161"/>
      <c r="C173" s="161"/>
      <c r="D173" s="161"/>
      <c r="E173" s="161"/>
      <c r="F173" s="164" t="s">
        <v>317</v>
      </c>
      <c r="G173" s="165" t="s">
        <v>155</v>
      </c>
      <c r="H173" s="165" t="s">
        <v>316</v>
      </c>
      <c r="I173" s="165">
        <v>4</v>
      </c>
      <c r="J173" s="165">
        <v>120</v>
      </c>
      <c r="K173" s="165">
        <v>30</v>
      </c>
      <c r="L173" s="165"/>
      <c r="M173" s="165"/>
      <c r="N173" s="166" t="s">
        <v>157</v>
      </c>
      <c r="O173" s="167" t="s">
        <v>176</v>
      </c>
    </row>
    <row r="174" spans="1:15" ht="18" customHeight="1" x14ac:dyDescent="0.25">
      <c r="A174" s="160"/>
      <c r="B174" s="161"/>
      <c r="C174" s="161"/>
      <c r="D174" s="161"/>
      <c r="E174" s="161"/>
      <c r="F174" s="164" t="s">
        <v>318</v>
      </c>
      <c r="G174" s="165" t="s">
        <v>155</v>
      </c>
      <c r="H174" s="165">
        <v>4.5999999999999996</v>
      </c>
      <c r="I174" s="165">
        <v>3</v>
      </c>
      <c r="J174" s="165">
        <v>120</v>
      </c>
      <c r="K174" s="165">
        <v>30</v>
      </c>
      <c r="L174" s="165"/>
      <c r="M174" s="165"/>
      <c r="N174" s="166" t="s">
        <v>157</v>
      </c>
      <c r="O174" s="167" t="s">
        <v>155</v>
      </c>
    </row>
    <row r="175" spans="1:15" ht="18" customHeight="1" x14ac:dyDescent="0.25">
      <c r="A175" s="160"/>
      <c r="B175" s="161"/>
      <c r="C175" s="161"/>
      <c r="D175" s="161"/>
      <c r="E175" s="161"/>
      <c r="F175" s="164" t="s">
        <v>319</v>
      </c>
      <c r="G175" s="165" t="s">
        <v>155</v>
      </c>
      <c r="H175" s="165">
        <v>4.5999999999999996</v>
      </c>
      <c r="I175" s="165">
        <v>3</v>
      </c>
      <c r="J175" s="165">
        <v>120</v>
      </c>
      <c r="K175" s="165">
        <v>30</v>
      </c>
      <c r="L175" s="165"/>
      <c r="M175" s="165"/>
      <c r="N175" s="166" t="s">
        <v>157</v>
      </c>
      <c r="O175" s="167" t="s">
        <v>155</v>
      </c>
    </row>
    <row r="176" spans="1:15" ht="22.5" customHeight="1" thickBot="1" x14ac:dyDescent="0.3">
      <c r="A176" s="162"/>
      <c r="B176" s="163"/>
      <c r="C176" s="163"/>
      <c r="D176" s="163"/>
      <c r="E176" s="163"/>
      <c r="F176" s="168" t="s">
        <v>320</v>
      </c>
      <c r="G176" s="169" t="s">
        <v>155</v>
      </c>
      <c r="H176" s="169">
        <v>3.8</v>
      </c>
      <c r="I176" s="169">
        <v>3</v>
      </c>
      <c r="J176" s="169">
        <v>150</v>
      </c>
      <c r="K176" s="169">
        <v>30</v>
      </c>
      <c r="L176" s="169">
        <v>15</v>
      </c>
      <c r="M176" s="169"/>
      <c r="N176" s="170" t="s">
        <v>156</v>
      </c>
      <c r="O176" s="171" t="s">
        <v>155</v>
      </c>
    </row>
    <row r="177" spans="1:22" ht="27.75" customHeight="1" x14ac:dyDescent="0.25">
      <c r="A177" s="250" t="s">
        <v>322</v>
      </c>
      <c r="B177" s="251"/>
      <c r="C177" s="251"/>
      <c r="D177" s="251"/>
      <c r="E177" s="251"/>
      <c r="F177" s="251"/>
      <c r="G177" s="251"/>
      <c r="H177" s="251"/>
      <c r="I177" s="251"/>
      <c r="J177" s="251"/>
      <c r="K177" s="251"/>
      <c r="L177" s="251"/>
      <c r="M177" s="251"/>
      <c r="N177" s="251"/>
      <c r="O177" s="252"/>
    </row>
    <row r="178" spans="1:22" ht="18" customHeight="1" x14ac:dyDescent="0.25">
      <c r="A178" s="242" t="s">
        <v>42</v>
      </c>
      <c r="B178" s="242"/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</row>
    <row r="179" spans="1:22" ht="30" customHeight="1" x14ac:dyDescent="0.25">
      <c r="A179" s="271" t="s">
        <v>15</v>
      </c>
      <c r="B179" s="270" t="s">
        <v>44</v>
      </c>
      <c r="C179" s="270"/>
      <c r="D179" s="270"/>
      <c r="E179" s="270"/>
      <c r="F179" s="270" t="s">
        <v>145</v>
      </c>
      <c r="G179" s="270"/>
      <c r="H179" s="270"/>
      <c r="I179" s="270"/>
      <c r="J179" s="245" t="s">
        <v>18</v>
      </c>
      <c r="K179" s="245" t="s">
        <v>47</v>
      </c>
      <c r="L179" s="245" t="s">
        <v>46</v>
      </c>
      <c r="M179" s="245" t="s">
        <v>45</v>
      </c>
      <c r="N179" s="247" t="s">
        <v>43</v>
      </c>
      <c r="O179" s="245" t="s">
        <v>48</v>
      </c>
    </row>
    <row r="180" spans="1:22" ht="30" customHeight="1" x14ac:dyDescent="0.25">
      <c r="A180" s="271"/>
      <c r="B180" s="270"/>
      <c r="C180" s="270"/>
      <c r="D180" s="270"/>
      <c r="E180" s="270"/>
      <c r="F180" s="270"/>
      <c r="G180" s="270"/>
      <c r="H180" s="270"/>
      <c r="I180" s="270"/>
      <c r="J180" s="246"/>
      <c r="K180" s="246"/>
      <c r="L180" s="246"/>
      <c r="M180" s="246"/>
      <c r="N180" s="248"/>
      <c r="O180" s="246"/>
    </row>
    <row r="181" spans="1:22" ht="39" customHeight="1" x14ac:dyDescent="0.25">
      <c r="A181" s="141">
        <v>1</v>
      </c>
      <c r="B181" s="137" t="s">
        <v>154</v>
      </c>
      <c r="C181" s="137">
        <v>9</v>
      </c>
      <c r="D181" s="137">
        <v>5</v>
      </c>
      <c r="E181" s="137">
        <v>0</v>
      </c>
      <c r="F181" s="243" t="s">
        <v>290</v>
      </c>
      <c r="G181" s="243"/>
      <c r="H181" s="243"/>
      <c r="I181" s="243"/>
      <c r="J181" s="137" t="s">
        <v>154</v>
      </c>
      <c r="K181" s="137">
        <v>8</v>
      </c>
      <c r="L181" s="137">
        <v>10</v>
      </c>
      <c r="M181" s="137">
        <v>4</v>
      </c>
      <c r="N181" s="137">
        <v>160</v>
      </c>
      <c r="O181" s="137" t="s">
        <v>177</v>
      </c>
    </row>
    <row r="182" spans="1:22" x14ac:dyDescent="0.25">
      <c r="A182" s="176"/>
      <c r="B182" s="139"/>
      <c r="C182" s="139"/>
      <c r="D182" s="139"/>
      <c r="E182" s="139"/>
      <c r="F182" s="139"/>
      <c r="G182" s="138"/>
      <c r="H182" s="138"/>
      <c r="I182" s="138"/>
      <c r="J182" s="138"/>
      <c r="K182" s="138"/>
      <c r="L182" s="139"/>
      <c r="M182" s="139"/>
      <c r="N182" s="139"/>
      <c r="O182" s="139"/>
    </row>
    <row r="183" spans="1:22" ht="18" customHeight="1" x14ac:dyDescent="0.25">
      <c r="A183" s="177" t="s">
        <v>291</v>
      </c>
      <c r="B183" s="178"/>
      <c r="C183" s="178"/>
      <c r="D183" s="178"/>
      <c r="E183" s="178"/>
      <c r="F183" s="178"/>
      <c r="G183" s="143"/>
      <c r="H183" s="143"/>
      <c r="I183" s="143"/>
      <c r="J183" s="143"/>
      <c r="K183" s="143"/>
      <c r="L183" s="178"/>
      <c r="M183" s="178"/>
      <c r="N183" s="178"/>
      <c r="O183" s="178"/>
    </row>
    <row r="184" spans="1:22" ht="15" customHeight="1" x14ac:dyDescent="0.25">
      <c r="A184" s="283" t="s">
        <v>15</v>
      </c>
      <c r="B184" s="258" t="s">
        <v>16</v>
      </c>
      <c r="C184" s="259"/>
      <c r="D184" s="259"/>
      <c r="E184" s="259"/>
      <c r="F184" s="258" t="s">
        <v>17</v>
      </c>
      <c r="G184" s="260" t="s">
        <v>18</v>
      </c>
      <c r="H184" s="284" t="s">
        <v>300</v>
      </c>
      <c r="I184" s="244"/>
      <c r="J184" s="143"/>
      <c r="K184" s="143"/>
      <c r="L184" s="178"/>
      <c r="M184" s="178"/>
      <c r="N184" s="178"/>
      <c r="O184" s="178"/>
    </row>
    <row r="185" spans="1:22" ht="35.25" customHeight="1" x14ac:dyDescent="0.25">
      <c r="A185" s="257"/>
      <c r="B185" s="259"/>
      <c r="C185" s="259"/>
      <c r="D185" s="259"/>
      <c r="E185" s="259"/>
      <c r="F185" s="258"/>
      <c r="G185" s="260"/>
      <c r="H185" s="285"/>
      <c r="I185" s="244"/>
      <c r="J185" s="143"/>
      <c r="K185" s="143"/>
      <c r="L185" s="178"/>
      <c r="M185" s="178"/>
      <c r="N185" s="178"/>
      <c r="O185" s="178"/>
    </row>
    <row r="186" spans="1:22" ht="22.5" customHeight="1" x14ac:dyDescent="0.25">
      <c r="A186" s="113">
        <v>1</v>
      </c>
      <c r="B186" s="114" t="s">
        <v>154</v>
      </c>
      <c r="C186" s="114">
        <v>0</v>
      </c>
      <c r="D186" s="114">
        <v>1</v>
      </c>
      <c r="E186" s="114">
        <v>0</v>
      </c>
      <c r="F186" s="115" t="s">
        <v>294</v>
      </c>
      <c r="G186" s="114" t="s">
        <v>154</v>
      </c>
      <c r="H186" s="144">
        <v>1</v>
      </c>
      <c r="I186" s="145"/>
      <c r="J186" s="143"/>
      <c r="K186" s="143"/>
      <c r="L186" s="178"/>
      <c r="M186" s="178"/>
      <c r="N186" s="178"/>
      <c r="O186" s="178"/>
    </row>
    <row r="187" spans="1:22" ht="18" customHeight="1" x14ac:dyDescent="0.25">
      <c r="A187" s="113">
        <v>2</v>
      </c>
      <c r="B187" s="118" t="s">
        <v>154</v>
      </c>
      <c r="C187" s="118">
        <v>0</v>
      </c>
      <c r="D187" s="118">
        <v>3</v>
      </c>
      <c r="E187" s="118">
        <v>0</v>
      </c>
      <c r="F187" s="119" t="s">
        <v>158</v>
      </c>
      <c r="G187" s="118" t="s">
        <v>154</v>
      </c>
      <c r="H187" s="146">
        <v>1</v>
      </c>
      <c r="I187" s="145"/>
      <c r="J187" s="143"/>
      <c r="K187" s="143"/>
      <c r="L187" s="178"/>
      <c r="M187" s="178"/>
      <c r="N187" s="147"/>
      <c r="O187" s="148"/>
      <c r="P187" s="148"/>
      <c r="Q187" s="148"/>
      <c r="R187" s="148"/>
      <c r="S187" s="149"/>
      <c r="T187" s="148"/>
      <c r="U187" s="148"/>
      <c r="V187" s="147"/>
    </row>
    <row r="188" spans="1:22" ht="22.5" customHeight="1" x14ac:dyDescent="0.25">
      <c r="A188" s="113">
        <v>3</v>
      </c>
      <c r="B188" s="118" t="s">
        <v>154</v>
      </c>
      <c r="C188" s="118">
        <v>0</v>
      </c>
      <c r="D188" s="118">
        <v>5</v>
      </c>
      <c r="E188" s="118">
        <v>0</v>
      </c>
      <c r="F188" s="119" t="s">
        <v>296</v>
      </c>
      <c r="G188" s="118" t="s">
        <v>154</v>
      </c>
      <c r="H188" s="146">
        <v>1</v>
      </c>
      <c r="I188" s="145"/>
      <c r="J188" s="143"/>
      <c r="K188" s="143"/>
      <c r="L188" s="178"/>
      <c r="M188" s="178"/>
      <c r="N188" s="147"/>
      <c r="O188" s="148"/>
      <c r="P188" s="148"/>
      <c r="Q188" s="148"/>
      <c r="R188" s="148"/>
      <c r="S188" s="149"/>
      <c r="T188" s="148"/>
      <c r="U188" s="148"/>
      <c r="V188" s="147"/>
    </row>
    <row r="189" spans="1:22" ht="18" customHeight="1" x14ac:dyDescent="0.25">
      <c r="A189" s="113">
        <v>4</v>
      </c>
      <c r="B189" s="118" t="s">
        <v>154</v>
      </c>
      <c r="C189" s="118">
        <v>0</v>
      </c>
      <c r="D189" s="118">
        <v>6</v>
      </c>
      <c r="E189" s="118">
        <v>0</v>
      </c>
      <c r="F189" s="119" t="s">
        <v>297</v>
      </c>
      <c r="G189" s="118" t="s">
        <v>154</v>
      </c>
      <c r="H189" s="146">
        <v>1</v>
      </c>
      <c r="I189" s="145"/>
      <c r="J189" s="143"/>
      <c r="K189" s="143"/>
      <c r="L189" s="178"/>
      <c r="M189" s="178"/>
      <c r="N189" s="178"/>
      <c r="O189" s="178"/>
    </row>
    <row r="190" spans="1:22" ht="18" customHeight="1" x14ac:dyDescent="0.25">
      <c r="A190" s="113">
        <v>5</v>
      </c>
      <c r="B190" s="118" t="s">
        <v>154</v>
      </c>
      <c r="C190" s="118">
        <v>0</v>
      </c>
      <c r="D190" s="118">
        <v>7</v>
      </c>
      <c r="E190" s="118">
        <v>0</v>
      </c>
      <c r="F190" s="119" t="s">
        <v>298</v>
      </c>
      <c r="G190" s="118" t="s">
        <v>154</v>
      </c>
      <c r="H190" s="146">
        <v>2</v>
      </c>
      <c r="I190" s="145"/>
      <c r="J190" s="143"/>
      <c r="K190" s="143"/>
      <c r="L190" s="178"/>
      <c r="M190" s="178"/>
      <c r="N190" s="178"/>
      <c r="O190" s="178"/>
    </row>
    <row r="191" spans="1:22" ht="22.5" customHeight="1" x14ac:dyDescent="0.25">
      <c r="A191" s="113">
        <v>6</v>
      </c>
      <c r="B191" s="118" t="s">
        <v>154</v>
      </c>
      <c r="C191" s="118">
        <v>0</v>
      </c>
      <c r="D191" s="118">
        <v>8</v>
      </c>
      <c r="E191" s="118">
        <v>0</v>
      </c>
      <c r="F191" s="119" t="s">
        <v>299</v>
      </c>
      <c r="G191" s="118" t="s">
        <v>154</v>
      </c>
      <c r="H191" s="146">
        <v>2</v>
      </c>
      <c r="I191" s="150"/>
      <c r="J191" s="143"/>
      <c r="K191" s="143"/>
      <c r="L191" s="178"/>
      <c r="M191" s="178"/>
      <c r="N191" s="178"/>
      <c r="O191" s="178"/>
    </row>
    <row r="192" spans="1:22" ht="18" customHeight="1" x14ac:dyDescent="0.25">
      <c r="A192" s="113">
        <v>7</v>
      </c>
      <c r="B192" s="118" t="s">
        <v>154</v>
      </c>
      <c r="C192" s="118">
        <v>0</v>
      </c>
      <c r="D192" s="118">
        <v>9</v>
      </c>
      <c r="E192" s="118">
        <v>0</v>
      </c>
      <c r="F192" s="119" t="s">
        <v>293</v>
      </c>
      <c r="G192" s="118" t="s">
        <v>154</v>
      </c>
      <c r="H192" s="146">
        <v>2</v>
      </c>
      <c r="I192" s="145"/>
      <c r="J192" s="143"/>
      <c r="K192" s="143"/>
      <c r="L192" s="178"/>
      <c r="M192" s="178"/>
      <c r="N192" s="178"/>
      <c r="O192" s="178"/>
    </row>
    <row r="193" spans="1:15" ht="18" customHeight="1" x14ac:dyDescent="0.25">
      <c r="A193" s="113">
        <v>8</v>
      </c>
      <c r="B193" s="114" t="s">
        <v>154</v>
      </c>
      <c r="C193" s="114">
        <v>1</v>
      </c>
      <c r="D193" s="114">
        <v>4</v>
      </c>
      <c r="E193" s="114">
        <v>0</v>
      </c>
      <c r="F193" s="115" t="s">
        <v>171</v>
      </c>
      <c r="G193" s="114" t="s">
        <v>154</v>
      </c>
      <c r="H193" s="144">
        <v>3</v>
      </c>
      <c r="I193" s="145"/>
      <c r="J193" s="143"/>
      <c r="K193" s="143"/>
      <c r="L193" s="178"/>
      <c r="M193" s="178"/>
      <c r="N193" s="178"/>
      <c r="O193" s="178"/>
    </row>
    <row r="194" spans="1:15" ht="18" customHeight="1" x14ac:dyDescent="0.25">
      <c r="A194" s="113">
        <v>9</v>
      </c>
      <c r="B194" s="129" t="s">
        <v>154</v>
      </c>
      <c r="C194" s="129">
        <v>1</v>
      </c>
      <c r="D194" s="129">
        <v>5</v>
      </c>
      <c r="E194" s="129">
        <v>0</v>
      </c>
      <c r="F194" s="130" t="s">
        <v>172</v>
      </c>
      <c r="G194" s="129" t="s">
        <v>154</v>
      </c>
      <c r="H194" s="151">
        <v>3</v>
      </c>
      <c r="I194" s="145"/>
      <c r="J194" s="143"/>
      <c r="K194" s="143"/>
      <c r="L194" s="178"/>
      <c r="M194" s="178"/>
      <c r="N194" s="178"/>
      <c r="O194" s="178"/>
    </row>
    <row r="195" spans="1:15" ht="22.5" customHeight="1" x14ac:dyDescent="0.25">
      <c r="A195" s="113">
        <v>10</v>
      </c>
      <c r="B195" s="129" t="s">
        <v>154</v>
      </c>
      <c r="C195" s="129">
        <v>1</v>
      </c>
      <c r="D195" s="129">
        <v>7</v>
      </c>
      <c r="E195" s="129">
        <v>0</v>
      </c>
      <c r="F195" s="130" t="s">
        <v>174</v>
      </c>
      <c r="G195" s="129" t="s">
        <v>154</v>
      </c>
      <c r="H195" s="151">
        <v>3</v>
      </c>
      <c r="I195" s="145"/>
      <c r="J195" s="143"/>
      <c r="K195" s="143"/>
      <c r="L195" s="178"/>
      <c r="M195" s="178"/>
      <c r="N195" s="178"/>
      <c r="O195" s="178"/>
    </row>
    <row r="196" spans="1:15" ht="18" customHeight="1" x14ac:dyDescent="0.25">
      <c r="A196" s="113">
        <v>11</v>
      </c>
      <c r="B196" s="129" t="s">
        <v>154</v>
      </c>
      <c r="C196" s="129">
        <v>2</v>
      </c>
      <c r="D196" s="129">
        <v>3</v>
      </c>
      <c r="E196" s="129">
        <v>0</v>
      </c>
      <c r="F196" s="130" t="s">
        <v>185</v>
      </c>
      <c r="G196" s="129" t="s">
        <v>154</v>
      </c>
      <c r="H196" s="151">
        <v>3</v>
      </c>
      <c r="I196" s="145"/>
      <c r="J196" s="143"/>
      <c r="K196" s="143"/>
      <c r="L196" s="178"/>
      <c r="M196" s="178"/>
      <c r="N196" s="178"/>
      <c r="O196" s="178"/>
    </row>
    <row r="197" spans="1:15" ht="18" customHeight="1" x14ac:dyDescent="0.25">
      <c r="A197" s="113">
        <v>12</v>
      </c>
      <c r="B197" s="129" t="s">
        <v>154</v>
      </c>
      <c r="C197" s="129">
        <v>2</v>
      </c>
      <c r="D197" s="129">
        <v>9</v>
      </c>
      <c r="E197" s="129">
        <v>0</v>
      </c>
      <c r="F197" s="130" t="s">
        <v>191</v>
      </c>
      <c r="G197" s="129" t="s">
        <v>154</v>
      </c>
      <c r="H197" s="151">
        <v>4</v>
      </c>
      <c r="I197" s="152"/>
      <c r="J197" s="143"/>
      <c r="K197" s="143"/>
      <c r="L197" s="178"/>
      <c r="M197" s="178"/>
      <c r="N197" s="178"/>
      <c r="O197" s="178"/>
    </row>
    <row r="198" spans="1:15" ht="18" customHeight="1" x14ac:dyDescent="0.25">
      <c r="A198" s="113">
        <v>13</v>
      </c>
      <c r="B198" s="129" t="s">
        <v>154</v>
      </c>
      <c r="C198" s="129">
        <v>3</v>
      </c>
      <c r="D198" s="129">
        <v>1</v>
      </c>
      <c r="E198" s="129">
        <v>0</v>
      </c>
      <c r="F198" s="130" t="s">
        <v>193</v>
      </c>
      <c r="G198" s="129" t="s">
        <v>154</v>
      </c>
      <c r="H198" s="151">
        <v>4</v>
      </c>
      <c r="I198" s="145"/>
      <c r="J198" s="143"/>
      <c r="K198" s="143"/>
      <c r="L198" s="178"/>
      <c r="M198" s="178"/>
      <c r="N198" s="178"/>
      <c r="O198" s="178"/>
    </row>
    <row r="199" spans="1:15" ht="18" customHeight="1" x14ac:dyDescent="0.25">
      <c r="A199" s="113">
        <v>14</v>
      </c>
      <c r="B199" s="129" t="s">
        <v>154</v>
      </c>
      <c r="C199" s="129">
        <v>4</v>
      </c>
      <c r="D199" s="129">
        <v>5</v>
      </c>
      <c r="E199" s="129">
        <v>0</v>
      </c>
      <c r="F199" s="130" t="s">
        <v>210</v>
      </c>
      <c r="G199" s="129" t="s">
        <v>154</v>
      </c>
      <c r="H199" s="151">
        <v>5</v>
      </c>
      <c r="I199" s="145"/>
      <c r="J199" s="143"/>
      <c r="K199" s="143"/>
      <c r="L199" s="178"/>
      <c r="M199" s="178"/>
      <c r="N199" s="178"/>
      <c r="O199" s="178"/>
    </row>
    <row r="200" spans="1:15" ht="18" customHeight="1" x14ac:dyDescent="0.25">
      <c r="A200" s="113">
        <v>15</v>
      </c>
      <c r="B200" s="129" t="s">
        <v>154</v>
      </c>
      <c r="C200" s="129">
        <v>4</v>
      </c>
      <c r="D200" s="129">
        <v>7</v>
      </c>
      <c r="E200" s="129">
        <v>0</v>
      </c>
      <c r="F200" s="130" t="s">
        <v>213</v>
      </c>
      <c r="G200" s="129" t="s">
        <v>154</v>
      </c>
      <c r="H200" s="151">
        <v>5</v>
      </c>
      <c r="I200" s="145"/>
      <c r="J200" s="143"/>
      <c r="K200" s="143"/>
      <c r="L200" s="178"/>
      <c r="M200" s="178"/>
      <c r="N200" s="178"/>
      <c r="O200" s="178"/>
    </row>
    <row r="201" spans="1:15" ht="18" customHeight="1" x14ac:dyDescent="0.25">
      <c r="A201" s="113">
        <v>16</v>
      </c>
      <c r="B201" s="129" t="s">
        <v>154</v>
      </c>
      <c r="C201" s="129">
        <v>6</v>
      </c>
      <c r="D201" s="129">
        <v>3</v>
      </c>
      <c r="E201" s="129">
        <v>0</v>
      </c>
      <c r="F201" s="130" t="s">
        <v>227</v>
      </c>
      <c r="G201" s="129" t="s">
        <v>154</v>
      </c>
      <c r="H201" s="151">
        <v>6</v>
      </c>
      <c r="I201" s="145"/>
      <c r="J201" s="143"/>
      <c r="K201" s="143"/>
      <c r="L201" s="178"/>
      <c r="M201" s="178"/>
      <c r="N201" s="178"/>
      <c r="O201" s="178"/>
    </row>
    <row r="202" spans="1:15" ht="18" customHeight="1" x14ac:dyDescent="0.25">
      <c r="A202" s="113">
        <v>17</v>
      </c>
      <c r="B202" s="129" t="s">
        <v>154</v>
      </c>
      <c r="C202" s="129">
        <v>6</v>
      </c>
      <c r="D202" s="129">
        <v>5</v>
      </c>
      <c r="E202" s="129">
        <v>0</v>
      </c>
      <c r="F202" s="130" t="s">
        <v>229</v>
      </c>
      <c r="G202" s="129" t="s">
        <v>154</v>
      </c>
      <c r="H202" s="151">
        <v>6</v>
      </c>
      <c r="I202" s="145"/>
      <c r="J202" s="143"/>
      <c r="K202" s="143"/>
      <c r="L202" s="178"/>
      <c r="M202" s="178"/>
      <c r="N202" s="178"/>
      <c r="O202" s="178"/>
    </row>
    <row r="203" spans="1:15" ht="18" customHeight="1" x14ac:dyDescent="0.25">
      <c r="A203" s="113">
        <v>18</v>
      </c>
      <c r="B203" s="129" t="s">
        <v>154</v>
      </c>
      <c r="C203" s="129">
        <v>6</v>
      </c>
      <c r="D203" s="129">
        <v>9</v>
      </c>
      <c r="E203" s="129">
        <v>0</v>
      </c>
      <c r="F203" s="130" t="s">
        <v>233</v>
      </c>
      <c r="G203" s="129" t="s">
        <v>154</v>
      </c>
      <c r="H203" s="151">
        <v>7</v>
      </c>
      <c r="I203" s="145"/>
      <c r="J203" s="143"/>
      <c r="K203" s="143"/>
      <c r="L203" s="178"/>
      <c r="M203" s="178"/>
      <c r="N203" s="178"/>
      <c r="O203" s="178"/>
    </row>
    <row r="204" spans="1:15" ht="18" customHeight="1" x14ac:dyDescent="0.25">
      <c r="A204" s="113">
        <v>19</v>
      </c>
      <c r="B204" s="129" t="s">
        <v>154</v>
      </c>
      <c r="C204" s="129">
        <v>8</v>
      </c>
      <c r="D204" s="129">
        <v>1</v>
      </c>
      <c r="E204" s="129">
        <v>0</v>
      </c>
      <c r="F204" s="130" t="s">
        <v>243</v>
      </c>
      <c r="G204" s="129" t="s">
        <v>154</v>
      </c>
      <c r="H204" s="151">
        <v>7</v>
      </c>
      <c r="I204" s="145"/>
      <c r="J204" s="143"/>
      <c r="K204" s="143"/>
      <c r="L204" s="178"/>
      <c r="M204" s="178"/>
      <c r="N204" s="178"/>
      <c r="O204" s="178"/>
    </row>
    <row r="205" spans="1:15" ht="18" customHeight="1" x14ac:dyDescent="0.25">
      <c r="A205" s="113">
        <v>20</v>
      </c>
      <c r="B205" s="129" t="s">
        <v>154</v>
      </c>
      <c r="C205" s="129">
        <v>8</v>
      </c>
      <c r="D205" s="129">
        <v>3</v>
      </c>
      <c r="E205" s="129">
        <v>0</v>
      </c>
      <c r="F205" s="130" t="s">
        <v>245</v>
      </c>
      <c r="G205" s="129" t="s">
        <v>154</v>
      </c>
      <c r="H205" s="151">
        <v>7</v>
      </c>
      <c r="I205" s="145"/>
      <c r="J205" s="143"/>
      <c r="K205" s="143"/>
      <c r="L205" s="178"/>
      <c r="M205" s="178"/>
      <c r="N205" s="178"/>
      <c r="O205" s="178"/>
    </row>
    <row r="206" spans="1:15" ht="18" customHeight="1" x14ac:dyDescent="0.25">
      <c r="A206" s="176" t="s">
        <v>292</v>
      </c>
      <c r="B206" s="139"/>
      <c r="C206" s="139"/>
      <c r="D206" s="139"/>
      <c r="E206" s="139"/>
      <c r="F206" s="139"/>
      <c r="G206" s="138"/>
      <c r="H206" s="138"/>
      <c r="I206" s="179"/>
      <c r="J206" s="143"/>
      <c r="K206" s="143"/>
      <c r="L206" s="178"/>
      <c r="M206" s="178"/>
      <c r="N206" s="178"/>
      <c r="O206" s="178"/>
    </row>
    <row r="207" spans="1:15" ht="18" customHeight="1" x14ac:dyDescent="0.25">
      <c r="A207" s="141" t="s">
        <v>27</v>
      </c>
      <c r="B207" s="141" t="s">
        <v>155</v>
      </c>
      <c r="C207" s="141" t="s">
        <v>307</v>
      </c>
      <c r="D207" s="141" t="s">
        <v>33</v>
      </c>
      <c r="E207" s="141" t="s">
        <v>307</v>
      </c>
      <c r="F207" s="142" t="s">
        <v>276</v>
      </c>
      <c r="G207" s="137" t="s">
        <v>155</v>
      </c>
      <c r="H207" s="137" t="s">
        <v>304</v>
      </c>
      <c r="I207" s="137">
        <v>2</v>
      </c>
      <c r="J207" s="143"/>
      <c r="K207" s="143"/>
      <c r="L207" s="178"/>
      <c r="M207" s="178"/>
      <c r="N207" s="178"/>
      <c r="O207" s="178"/>
    </row>
    <row r="208" spans="1:15" ht="18" customHeight="1" x14ac:dyDescent="0.25">
      <c r="A208" s="120" t="s">
        <v>28</v>
      </c>
      <c r="B208" s="121" t="s">
        <v>155</v>
      </c>
      <c r="C208" s="121">
        <v>1</v>
      </c>
      <c r="D208" s="121">
        <v>4</v>
      </c>
      <c r="E208" s="121">
        <v>0</v>
      </c>
      <c r="F208" s="122" t="s">
        <v>280</v>
      </c>
      <c r="G208" s="121" t="s">
        <v>155</v>
      </c>
      <c r="H208" s="121">
        <v>5.7</v>
      </c>
      <c r="I208" s="121">
        <v>4</v>
      </c>
      <c r="J208" s="143"/>
      <c r="K208" s="143"/>
      <c r="L208" s="178"/>
      <c r="M208" s="178"/>
      <c r="N208" s="178"/>
      <c r="O208" s="178"/>
    </row>
    <row r="209" spans="1:15" ht="18" customHeight="1" x14ac:dyDescent="0.25">
      <c r="A209" s="141" t="s">
        <v>29</v>
      </c>
      <c r="B209" s="141" t="s">
        <v>155</v>
      </c>
      <c r="C209" s="137">
        <v>2</v>
      </c>
      <c r="D209" s="137">
        <v>0</v>
      </c>
      <c r="E209" s="137">
        <v>0</v>
      </c>
      <c r="F209" s="142" t="s">
        <v>279</v>
      </c>
      <c r="G209" s="137" t="s">
        <v>155</v>
      </c>
      <c r="H209" s="137" t="s">
        <v>302</v>
      </c>
      <c r="I209" s="137">
        <v>4</v>
      </c>
      <c r="J209" s="143"/>
      <c r="K209" s="143"/>
      <c r="L209" s="178"/>
      <c r="M209" s="178"/>
      <c r="N209" s="178"/>
      <c r="O209" s="178"/>
    </row>
    <row r="210" spans="1:15" x14ac:dyDescent="0.25">
      <c r="A210" s="153"/>
      <c r="B210" s="154"/>
      <c r="C210" s="154"/>
      <c r="D210" s="154"/>
      <c r="E210" s="154"/>
      <c r="F210" s="155"/>
      <c r="G210" s="154"/>
      <c r="H210" s="154"/>
      <c r="I210" s="154"/>
      <c r="J210" s="143"/>
      <c r="K210" s="143"/>
      <c r="L210" s="178"/>
      <c r="M210" s="178"/>
      <c r="N210" s="178"/>
      <c r="O210" s="178"/>
    </row>
    <row r="211" spans="1:15" x14ac:dyDescent="0.25">
      <c r="A211" s="281" t="s">
        <v>39</v>
      </c>
      <c r="B211" s="281"/>
      <c r="C211" s="281"/>
      <c r="D211" s="281"/>
      <c r="E211" s="281"/>
      <c r="F211" s="281"/>
      <c r="G211" s="281"/>
      <c r="H211" s="281"/>
      <c r="I211" s="281"/>
      <c r="J211" s="281"/>
      <c r="K211" s="281"/>
      <c r="L211" s="281"/>
      <c r="M211" s="281"/>
      <c r="N211" s="281"/>
      <c r="O211" s="281"/>
    </row>
    <row r="212" spans="1:15" ht="15.75" customHeight="1" x14ac:dyDescent="0.25">
      <c r="A212" s="271" t="s">
        <v>15</v>
      </c>
      <c r="B212" s="270" t="s">
        <v>40</v>
      </c>
      <c r="C212" s="270"/>
      <c r="D212" s="270"/>
      <c r="E212" s="270"/>
      <c r="F212" s="270"/>
      <c r="G212" s="270"/>
      <c r="H212" s="270"/>
      <c r="I212" s="270"/>
      <c r="J212" s="272" t="s">
        <v>46</v>
      </c>
      <c r="K212" s="273"/>
      <c r="L212" s="272" t="s">
        <v>50</v>
      </c>
      <c r="M212" s="273"/>
      <c r="N212" s="272" t="s">
        <v>41</v>
      </c>
      <c r="O212" s="273"/>
    </row>
    <row r="213" spans="1:15" ht="22.5" customHeight="1" x14ac:dyDescent="0.25">
      <c r="A213" s="271"/>
      <c r="B213" s="270"/>
      <c r="C213" s="270"/>
      <c r="D213" s="270"/>
      <c r="E213" s="270"/>
      <c r="F213" s="270"/>
      <c r="G213" s="270"/>
      <c r="H213" s="270"/>
      <c r="I213" s="270"/>
      <c r="J213" s="274"/>
      <c r="K213" s="275"/>
      <c r="L213" s="274"/>
      <c r="M213" s="275"/>
      <c r="N213" s="274"/>
      <c r="O213" s="275"/>
    </row>
    <row r="214" spans="1:15" ht="19.5" customHeight="1" x14ac:dyDescent="0.25">
      <c r="A214" s="141" t="s">
        <v>27</v>
      </c>
      <c r="B214" s="243" t="s">
        <v>281</v>
      </c>
      <c r="C214" s="243"/>
      <c r="D214" s="243"/>
      <c r="E214" s="243"/>
      <c r="F214" s="243"/>
      <c r="G214" s="243"/>
      <c r="H214" s="243"/>
      <c r="I214" s="243"/>
      <c r="J214" s="279">
        <v>10</v>
      </c>
      <c r="K214" s="280"/>
      <c r="L214" s="279"/>
      <c r="M214" s="280"/>
      <c r="N214" s="279"/>
      <c r="O214" s="280"/>
    </row>
    <row r="215" spans="1:15" x14ac:dyDescent="0.25">
      <c r="A215" s="282" t="s">
        <v>51</v>
      </c>
      <c r="B215" s="282"/>
      <c r="C215" s="282"/>
      <c r="D215" s="282"/>
      <c r="E215" s="282"/>
      <c r="F215" s="282"/>
      <c r="G215" s="282"/>
      <c r="H215" s="282"/>
      <c r="I215" s="282"/>
      <c r="J215" s="276">
        <v>10</v>
      </c>
      <c r="K215" s="277"/>
      <c r="L215" s="277"/>
      <c r="M215" s="277"/>
      <c r="N215" s="277"/>
      <c r="O215" s="278"/>
    </row>
    <row r="218" spans="1:15" s="181" customFormat="1" x14ac:dyDescent="0.25">
      <c r="A218" s="269" t="s">
        <v>311</v>
      </c>
      <c r="B218" s="269"/>
      <c r="C218" s="269"/>
      <c r="D218" s="269"/>
      <c r="E218" s="269"/>
      <c r="F218" s="269"/>
      <c r="G218" s="269"/>
      <c r="H218" s="269"/>
      <c r="I218" s="269"/>
      <c r="J218" s="180"/>
      <c r="K218" s="180"/>
      <c r="L218" s="268" t="s">
        <v>312</v>
      </c>
      <c r="M218" s="268"/>
      <c r="N218" s="268"/>
      <c r="O218" s="268"/>
    </row>
    <row r="219" spans="1:15" ht="13.5" customHeight="1" x14ac:dyDescent="0.25"/>
    <row r="220" spans="1:15" s="185" customFormat="1" ht="15.75" x14ac:dyDescent="0.25">
      <c r="A220" s="184"/>
      <c r="B220" s="184"/>
      <c r="C220" s="184"/>
      <c r="D220" s="184"/>
      <c r="E220" s="184"/>
      <c r="F220" s="237" t="s">
        <v>314</v>
      </c>
      <c r="G220" s="238"/>
      <c r="H220" s="238"/>
      <c r="I220" s="238"/>
      <c r="J220" s="238"/>
      <c r="K220" s="238"/>
      <c r="L220" s="238"/>
      <c r="M220" s="184"/>
      <c r="N220" s="184"/>
      <c r="O220" s="158"/>
    </row>
    <row r="221" spans="1:15" s="185" customFormat="1" ht="15" x14ac:dyDescent="0.25">
      <c r="A221" s="184"/>
      <c r="B221" s="184"/>
      <c r="C221" s="184"/>
      <c r="D221" s="235"/>
      <c r="E221" s="235"/>
      <c r="F221" s="157"/>
      <c r="G221" s="158"/>
      <c r="H221" s="158"/>
      <c r="I221" s="158"/>
      <c r="J221" s="158"/>
      <c r="K221" s="158"/>
      <c r="L221" s="184"/>
      <c r="M221" s="184"/>
      <c r="N221" s="184"/>
      <c r="O221" s="158"/>
    </row>
    <row r="222" spans="1:15" s="185" customFormat="1" ht="15" x14ac:dyDescent="0.25">
      <c r="G222" s="159"/>
      <c r="H222" s="159"/>
      <c r="I222" s="159"/>
      <c r="J222" s="159"/>
      <c r="K222" s="159"/>
      <c r="O222" s="159"/>
    </row>
    <row r="223" spans="1:15" s="185" customFormat="1" ht="15.75" x14ac:dyDescent="0.25">
      <c r="F223" s="239" t="s">
        <v>315</v>
      </c>
      <c r="G223" s="240"/>
      <c r="H223" s="240"/>
      <c r="I223" s="240"/>
      <c r="J223" s="240"/>
      <c r="K223" s="241"/>
      <c r="L223" s="241"/>
      <c r="O223" s="159"/>
    </row>
    <row r="226" spans="4:15" x14ac:dyDescent="0.25">
      <c r="D226" s="235"/>
      <c r="E226" s="235"/>
      <c r="F226" s="157" t="s">
        <v>323</v>
      </c>
    </row>
    <row r="227" spans="4:15" x14ac:dyDescent="0.25">
      <c r="D227" s="235"/>
      <c r="E227" s="235"/>
      <c r="F227" s="157" t="s">
        <v>324</v>
      </c>
    </row>
    <row r="228" spans="4:15" x14ac:dyDescent="0.2">
      <c r="F228" s="172" t="s">
        <v>321</v>
      </c>
    </row>
    <row r="229" spans="4:15" x14ac:dyDescent="0.25">
      <c r="F229" s="156"/>
      <c r="K229" s="183"/>
      <c r="O229" s="173"/>
    </row>
  </sheetData>
  <sheetProtection formatCells="0" formatRows="0" insertRows="0" insertHyperlinks="0" deleteColumns="0" deleteRows="0" selectLockedCells="1" sort="0" autoFilter="0" pivotTables="0"/>
  <protectedRanges>
    <protectedRange sqref="A7:F15 A16:E16 B17:F17 F19 F21 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24:F125 F127:F128 F130:F131 F133 F135 F137 F139 F141 F143 F145 F147 C18:E18 F149:F152 G7:O152 A178:O183 F153:O163 B19:E152 C161:E163 B161:B176 A153:A176 A17:A152 B197:H197 A206:O214 J184:O186 B198:I205 J189:O205 J187:V188 A186:I186 B187:I196 A187:A205 K177:O177 B153:E160 C164:O176" name="UP Content"/>
    <protectedRange sqref="A214:O214" name="unlock"/>
    <protectedRange sqref="A177:F177 I177:J177" name="UP Content_8_1_1_1"/>
  </protectedRanges>
  <mergeCells count="102">
    <mergeCell ref="B5:E5"/>
    <mergeCell ref="A151:O151"/>
    <mergeCell ref="A6:O6"/>
    <mergeCell ref="A57:O57"/>
    <mergeCell ref="A60:O60"/>
    <mergeCell ref="A63:O63"/>
    <mergeCell ref="A16:O16"/>
    <mergeCell ref="A20:O20"/>
    <mergeCell ref="A22:O22"/>
    <mergeCell ref="A24:O24"/>
    <mergeCell ref="A27:O27"/>
    <mergeCell ref="A18:O18"/>
    <mergeCell ref="A45:O45"/>
    <mergeCell ref="A48:O48"/>
    <mergeCell ref="A51:O51"/>
    <mergeCell ref="A54:O54"/>
    <mergeCell ref="J215:O215"/>
    <mergeCell ref="N214:O214"/>
    <mergeCell ref="N212:O213"/>
    <mergeCell ref="A211:O211"/>
    <mergeCell ref="F184:F185"/>
    <mergeCell ref="G184:G185"/>
    <mergeCell ref="J214:K214"/>
    <mergeCell ref="L214:M214"/>
    <mergeCell ref="A215:I215"/>
    <mergeCell ref="A212:A213"/>
    <mergeCell ref="B212:I213"/>
    <mergeCell ref="A184:A185"/>
    <mergeCell ref="B184:E185"/>
    <mergeCell ref="H184:H185"/>
    <mergeCell ref="F1:O1"/>
    <mergeCell ref="A2:E2"/>
    <mergeCell ref="F2:O2"/>
    <mergeCell ref="A3:A4"/>
    <mergeCell ref="B3:E4"/>
    <mergeCell ref="F3:F4"/>
    <mergeCell ref="G3:G4"/>
    <mergeCell ref="I3:I4"/>
    <mergeCell ref="J3:M3"/>
    <mergeCell ref="N3:N4"/>
    <mergeCell ref="O3:O4"/>
    <mergeCell ref="H3:H4"/>
    <mergeCell ref="A30:O30"/>
    <mergeCell ref="A33:O33"/>
    <mergeCell ref="A36:O36"/>
    <mergeCell ref="A39:O39"/>
    <mergeCell ref="A42:O42"/>
    <mergeCell ref="A84:O84"/>
    <mergeCell ref="A136:O136"/>
    <mergeCell ref="A138:O138"/>
    <mergeCell ref="A140:O140"/>
    <mergeCell ref="A81:O81"/>
    <mergeCell ref="A66:O66"/>
    <mergeCell ref="A69:O69"/>
    <mergeCell ref="A72:O72"/>
    <mergeCell ref="A75:O75"/>
    <mergeCell ref="A78:O78"/>
    <mergeCell ref="A87:O87"/>
    <mergeCell ref="A90:O90"/>
    <mergeCell ref="A93:O93"/>
    <mergeCell ref="A96:O96"/>
    <mergeCell ref="A114:O114"/>
    <mergeCell ref="M179:M180"/>
    <mergeCell ref="N179:N180"/>
    <mergeCell ref="A152:O152"/>
    <mergeCell ref="A177:O177"/>
    <mergeCell ref="A99:O99"/>
    <mergeCell ref="A102:O102"/>
    <mergeCell ref="A105:O105"/>
    <mergeCell ref="A108:O108"/>
    <mergeCell ref="A111:O111"/>
    <mergeCell ref="O179:O180"/>
    <mergeCell ref="F179:I180"/>
    <mergeCell ref="A179:A180"/>
    <mergeCell ref="B179:E180"/>
    <mergeCell ref="J179:J180"/>
    <mergeCell ref="K179:K180"/>
    <mergeCell ref="L179:L180"/>
    <mergeCell ref="D226:E226"/>
    <mergeCell ref="A117:O117"/>
    <mergeCell ref="A120:O120"/>
    <mergeCell ref="A123:O123"/>
    <mergeCell ref="A126:O126"/>
    <mergeCell ref="D227:E227"/>
    <mergeCell ref="F220:L220"/>
    <mergeCell ref="F223:L223"/>
    <mergeCell ref="D221:E221"/>
    <mergeCell ref="A142:O142"/>
    <mergeCell ref="A144:O144"/>
    <mergeCell ref="A146:O146"/>
    <mergeCell ref="A178:O178"/>
    <mergeCell ref="B214:I214"/>
    <mergeCell ref="F181:I181"/>
    <mergeCell ref="I184:I185"/>
    <mergeCell ref="A148:O148"/>
    <mergeCell ref="A129:O129"/>
    <mergeCell ref="A132:O132"/>
    <mergeCell ref="A134:O134"/>
    <mergeCell ref="L218:O218"/>
    <mergeCell ref="A218:I218"/>
    <mergeCell ref="L212:M213"/>
    <mergeCell ref="J212:K213"/>
  </mergeCells>
  <pageMargins left="0.25" right="0.25" top="0.75" bottom="0.75" header="0.3" footer="0.3"/>
  <pageSetup orientation="landscape" horizontalDpi="4294967293" verticalDpi="4294967293" r:id="rId1"/>
  <ignoredErrors>
    <ignoredError sqref="C153:E162 A153:A172 A207:E209 A8:O19 A21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"/>
  <sheetViews>
    <sheetView zoomScaleNormal="100" workbookViewId="0">
      <selection activeCell="AQ2" sqref="AQ2"/>
    </sheetView>
  </sheetViews>
  <sheetFormatPr defaultRowHeight="15" x14ac:dyDescent="0.25"/>
  <cols>
    <col min="1" max="1" width="11" style="94" customWidth="1"/>
    <col min="2" max="4" width="3.28515625" style="94" customWidth="1"/>
    <col min="5" max="5" width="5.140625" style="94" customWidth="1"/>
    <col min="6" max="12" width="3.28515625" style="94" customWidth="1"/>
    <col min="13" max="13" width="4.7109375" style="94" customWidth="1"/>
    <col min="14" max="31" width="3.28515625" style="94" customWidth="1"/>
    <col min="32" max="34" width="3.85546875" style="94" customWidth="1"/>
    <col min="35" max="40" width="3.28515625" style="1" customWidth="1"/>
    <col min="41" max="16384" width="9.140625" style="1"/>
  </cols>
  <sheetData>
    <row r="1" spans="1:40" s="96" customFormat="1" x14ac:dyDescent="0.25">
      <c r="A1" s="313" t="s">
        <v>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</row>
    <row r="2" spans="1:40" s="96" customFormat="1" ht="15.75" x14ac:dyDescent="0.25">
      <c r="A2" s="314" t="s">
        <v>53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</row>
    <row r="3" spans="1:40" s="96" customFormat="1" x14ac:dyDescent="0.25">
      <c r="A3" s="315" t="str">
        <f>CONCATENATE("Специалност ",'Титулна страница'!A19," ",'Титулна страница'!A21)</f>
        <v xml:space="preserve">Специалност Южна, Източна и Югоизточна Азия 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315"/>
      <c r="AK3" s="315"/>
      <c r="AL3" s="315"/>
      <c r="AM3" s="315"/>
      <c r="AN3" s="315"/>
    </row>
    <row r="4" spans="1:40" s="96" customFormat="1" ht="17.25" customHeight="1" thickBot="1" x14ac:dyDescent="0.3">
      <c r="A4" s="316" t="s">
        <v>76</v>
      </c>
      <c r="B4" s="316"/>
      <c r="C4" s="316"/>
      <c r="D4" s="316"/>
      <c r="E4" s="316"/>
      <c r="F4" s="316" t="str">
        <f>IF('Титулна страница'!D23=0," ",'Титулна страница'!D23)</f>
        <v>редовна форма на обучение</v>
      </c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95"/>
      <c r="V4" s="317" t="s">
        <v>141</v>
      </c>
      <c r="W4" s="317"/>
      <c r="X4" s="317"/>
      <c r="Y4" s="317"/>
      <c r="Z4" s="317"/>
      <c r="AA4" s="317"/>
      <c r="AB4" s="317"/>
      <c r="AC4" s="317"/>
      <c r="AD4" s="317"/>
      <c r="AE4" s="317"/>
      <c r="AF4" s="318" t="str">
        <f>IF('Титулна страница'!I25=0," ",'Титулна страница'!I25)</f>
        <v>8 /осем/ семестъра</v>
      </c>
      <c r="AG4" s="317"/>
      <c r="AH4" s="317"/>
      <c r="AI4" s="317"/>
      <c r="AJ4" s="317"/>
      <c r="AK4" s="317"/>
      <c r="AL4" s="317"/>
      <c r="AM4" s="317"/>
      <c r="AN4" s="317"/>
    </row>
    <row r="5" spans="1:40" ht="15.75" customHeight="1" thickBot="1" x14ac:dyDescent="0.3">
      <c r="A5" s="323" t="s">
        <v>54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4"/>
      <c r="AH5" s="324"/>
      <c r="AI5" s="324"/>
      <c r="AJ5" s="324"/>
      <c r="AK5" s="324"/>
      <c r="AL5" s="324"/>
      <c r="AM5" s="324"/>
      <c r="AN5" s="325"/>
    </row>
    <row r="6" spans="1:40" x14ac:dyDescent="0.25">
      <c r="A6" s="329" t="s">
        <v>55</v>
      </c>
      <c r="B6" s="310" t="s">
        <v>56</v>
      </c>
      <c r="C6" s="311"/>
      <c r="D6" s="312"/>
      <c r="E6" s="310" t="s">
        <v>57</v>
      </c>
      <c r="F6" s="311"/>
      <c r="G6" s="312"/>
      <c r="H6" s="310" t="s">
        <v>58</v>
      </c>
      <c r="I6" s="331"/>
      <c r="J6" s="332"/>
      <c r="K6" s="310" t="s">
        <v>59</v>
      </c>
      <c r="L6" s="311"/>
      <c r="M6" s="312"/>
      <c r="N6" s="310" t="s">
        <v>60</v>
      </c>
      <c r="O6" s="311"/>
      <c r="P6" s="312"/>
      <c r="Q6" s="310" t="s">
        <v>61</v>
      </c>
      <c r="R6" s="311"/>
      <c r="S6" s="312"/>
      <c r="T6" s="310" t="s">
        <v>62</v>
      </c>
      <c r="U6" s="311"/>
      <c r="V6" s="312"/>
      <c r="W6" s="310" t="s">
        <v>63</v>
      </c>
      <c r="X6" s="311"/>
      <c r="Y6" s="312"/>
      <c r="Z6" s="310" t="s">
        <v>64</v>
      </c>
      <c r="AA6" s="311"/>
      <c r="AB6" s="312"/>
      <c r="AC6" s="310" t="s">
        <v>65</v>
      </c>
      <c r="AD6" s="311"/>
      <c r="AE6" s="312"/>
      <c r="AF6" s="326" t="s">
        <v>77</v>
      </c>
      <c r="AG6" s="327"/>
      <c r="AH6" s="328"/>
      <c r="AI6" s="310" t="s">
        <v>78</v>
      </c>
      <c r="AJ6" s="311"/>
      <c r="AK6" s="312"/>
      <c r="AL6" s="326" t="s">
        <v>66</v>
      </c>
      <c r="AM6" s="327"/>
      <c r="AN6" s="328"/>
    </row>
    <row r="7" spans="1:40" ht="62.25" thickBot="1" x14ac:dyDescent="0.3">
      <c r="A7" s="330"/>
      <c r="B7" s="99" t="s">
        <v>144</v>
      </c>
      <c r="C7" s="100" t="s">
        <v>67</v>
      </c>
      <c r="D7" s="101" t="s">
        <v>68</v>
      </c>
      <c r="E7" s="99" t="s">
        <v>144</v>
      </c>
      <c r="F7" s="100" t="s">
        <v>67</v>
      </c>
      <c r="G7" s="101" t="s">
        <v>68</v>
      </c>
      <c r="H7" s="99" t="s">
        <v>144</v>
      </c>
      <c r="I7" s="100" t="s">
        <v>67</v>
      </c>
      <c r="J7" s="101" t="s">
        <v>68</v>
      </c>
      <c r="K7" s="99" t="s">
        <v>144</v>
      </c>
      <c r="L7" s="100" t="s">
        <v>67</v>
      </c>
      <c r="M7" s="101" t="s">
        <v>68</v>
      </c>
      <c r="N7" s="99" t="s">
        <v>144</v>
      </c>
      <c r="O7" s="100" t="s">
        <v>67</v>
      </c>
      <c r="P7" s="101" t="s">
        <v>68</v>
      </c>
      <c r="Q7" s="99" t="s">
        <v>144</v>
      </c>
      <c r="R7" s="100" t="s">
        <v>67</v>
      </c>
      <c r="S7" s="101" t="s">
        <v>68</v>
      </c>
      <c r="T7" s="99" t="s">
        <v>144</v>
      </c>
      <c r="U7" s="100" t="s">
        <v>67</v>
      </c>
      <c r="V7" s="101" t="s">
        <v>68</v>
      </c>
      <c r="W7" s="99" t="s">
        <v>144</v>
      </c>
      <c r="X7" s="100" t="s">
        <v>67</v>
      </c>
      <c r="Y7" s="101" t="s">
        <v>68</v>
      </c>
      <c r="Z7" s="99" t="s">
        <v>144</v>
      </c>
      <c r="AA7" s="100" t="s">
        <v>67</v>
      </c>
      <c r="AB7" s="101" t="s">
        <v>68</v>
      </c>
      <c r="AC7" s="99" t="s">
        <v>144</v>
      </c>
      <c r="AD7" s="100" t="s">
        <v>67</v>
      </c>
      <c r="AE7" s="101" t="s">
        <v>68</v>
      </c>
      <c r="AF7" s="99" t="s">
        <v>144</v>
      </c>
      <c r="AG7" s="100" t="s">
        <v>67</v>
      </c>
      <c r="AH7" s="101" t="s">
        <v>68</v>
      </c>
      <c r="AI7" s="99" t="s">
        <v>144</v>
      </c>
      <c r="AJ7" s="100" t="s">
        <v>67</v>
      </c>
      <c r="AK7" s="101" t="s">
        <v>68</v>
      </c>
      <c r="AL7" s="102" t="s">
        <v>144</v>
      </c>
      <c r="AM7" s="103" t="s">
        <v>67</v>
      </c>
      <c r="AN7" s="77" t="s">
        <v>68</v>
      </c>
    </row>
    <row r="8" spans="1:40" ht="37.5" customHeight="1" x14ac:dyDescent="0.25">
      <c r="A8" s="87" t="s">
        <v>25</v>
      </c>
      <c r="B8" s="2">
        <v>225</v>
      </c>
      <c r="C8" s="3">
        <v>26</v>
      </c>
      <c r="D8" s="4">
        <v>6</v>
      </c>
      <c r="E8" s="5">
        <v>240</v>
      </c>
      <c r="F8" s="3">
        <v>26</v>
      </c>
      <c r="G8" s="4">
        <v>4</v>
      </c>
      <c r="H8" s="2">
        <v>255</v>
      </c>
      <c r="I8" s="3">
        <v>26</v>
      </c>
      <c r="J8" s="4">
        <v>4</v>
      </c>
      <c r="K8" s="2">
        <v>180</v>
      </c>
      <c r="L8" s="3">
        <v>17</v>
      </c>
      <c r="M8" s="4">
        <v>2</v>
      </c>
      <c r="N8" s="2">
        <v>225</v>
      </c>
      <c r="O8" s="3">
        <v>24</v>
      </c>
      <c r="P8" s="4">
        <v>4</v>
      </c>
      <c r="Q8" s="2">
        <v>225</v>
      </c>
      <c r="R8" s="3">
        <v>24</v>
      </c>
      <c r="S8" s="4">
        <v>4</v>
      </c>
      <c r="T8" s="2">
        <v>225</v>
      </c>
      <c r="U8" s="3">
        <v>24</v>
      </c>
      <c r="V8" s="4">
        <v>4</v>
      </c>
      <c r="W8" s="2">
        <v>60</v>
      </c>
      <c r="X8" s="3">
        <v>8</v>
      </c>
      <c r="Y8" s="4">
        <v>2</v>
      </c>
      <c r="Z8" s="2"/>
      <c r="AA8" s="3"/>
      <c r="AB8" s="4"/>
      <c r="AC8" s="2"/>
      <c r="AD8" s="3"/>
      <c r="AE8" s="4"/>
      <c r="AF8" s="6"/>
      <c r="AG8" s="7"/>
      <c r="AH8" s="8"/>
      <c r="AI8" s="78"/>
      <c r="AJ8" s="79"/>
      <c r="AK8" s="80"/>
      <c r="AL8" s="69">
        <f t="shared" ref="AL8:AN10" si="0">IF(SUM(AI8,AF8,AC8,Z8,W8,T8,Q8,N8,K8,H8,E8,B8)=0," ",SUM(AI8,AF8,AC8,Z8,W8,T8,Q8,N8,K8,H8,E8,B8))</f>
        <v>1635</v>
      </c>
      <c r="AM8" s="70">
        <f t="shared" si="0"/>
        <v>175</v>
      </c>
      <c r="AN8" s="71">
        <f t="shared" si="0"/>
        <v>30</v>
      </c>
    </row>
    <row r="9" spans="1:40" ht="37.5" customHeight="1" x14ac:dyDescent="0.25">
      <c r="A9" s="88" t="s">
        <v>69</v>
      </c>
      <c r="B9" s="9">
        <v>60</v>
      </c>
      <c r="C9" s="10">
        <v>4</v>
      </c>
      <c r="D9" s="105" t="s">
        <v>282</v>
      </c>
      <c r="E9" s="12">
        <v>60</v>
      </c>
      <c r="F9" s="10">
        <v>4</v>
      </c>
      <c r="G9" s="105" t="s">
        <v>282</v>
      </c>
      <c r="H9" s="9">
        <v>60</v>
      </c>
      <c r="I9" s="10">
        <v>4</v>
      </c>
      <c r="J9" s="105" t="s">
        <v>282</v>
      </c>
      <c r="K9" s="9">
        <v>195</v>
      </c>
      <c r="L9" s="10">
        <v>13</v>
      </c>
      <c r="M9" s="105" t="s">
        <v>285</v>
      </c>
      <c r="N9" s="9">
        <v>90</v>
      </c>
      <c r="O9" s="10">
        <v>6</v>
      </c>
      <c r="P9" s="105" t="s">
        <v>287</v>
      </c>
      <c r="Q9" s="9">
        <v>90</v>
      </c>
      <c r="R9" s="10">
        <v>6</v>
      </c>
      <c r="S9" s="105" t="s">
        <v>287</v>
      </c>
      <c r="T9" s="9">
        <v>90</v>
      </c>
      <c r="U9" s="10">
        <v>6</v>
      </c>
      <c r="V9" s="105" t="s">
        <v>287</v>
      </c>
      <c r="W9" s="9">
        <v>30</v>
      </c>
      <c r="X9" s="10">
        <v>2</v>
      </c>
      <c r="Y9" s="105" t="s">
        <v>287</v>
      </c>
      <c r="Z9" s="9"/>
      <c r="AA9" s="10"/>
      <c r="AB9" s="11"/>
      <c r="AC9" s="9"/>
      <c r="AD9" s="10"/>
      <c r="AE9" s="11"/>
      <c r="AF9" s="13"/>
      <c r="AG9" s="14"/>
      <c r="AH9" s="15"/>
      <c r="AI9" s="81"/>
      <c r="AJ9" s="82"/>
      <c r="AK9" s="83"/>
      <c r="AL9" s="72">
        <f t="shared" si="0"/>
        <v>675</v>
      </c>
      <c r="AM9" s="73">
        <f t="shared" si="0"/>
        <v>45</v>
      </c>
      <c r="AN9" s="74" t="str">
        <f t="shared" si="0"/>
        <v xml:space="preserve"> </v>
      </c>
    </row>
    <row r="10" spans="1:40" ht="37.5" customHeight="1" thickBot="1" x14ac:dyDescent="0.3">
      <c r="A10" s="89" t="s">
        <v>70</v>
      </c>
      <c r="B10" s="16"/>
      <c r="C10" s="17"/>
      <c r="D10" s="18"/>
      <c r="E10" s="19"/>
      <c r="F10" s="17"/>
      <c r="G10" s="18"/>
      <c r="H10" s="16"/>
      <c r="I10" s="17"/>
      <c r="J10" s="18"/>
      <c r="K10" s="16"/>
      <c r="L10" s="17"/>
      <c r="M10" s="18"/>
      <c r="N10" s="16"/>
      <c r="O10" s="17"/>
      <c r="P10" s="18"/>
      <c r="Q10" s="16"/>
      <c r="R10" s="17"/>
      <c r="S10" s="18"/>
      <c r="T10" s="16"/>
      <c r="U10" s="17"/>
      <c r="V10" s="18"/>
      <c r="W10" s="16">
        <v>160</v>
      </c>
      <c r="X10" s="17">
        <v>10</v>
      </c>
      <c r="Y10" s="18"/>
      <c r="Z10" s="16"/>
      <c r="AA10" s="17"/>
      <c r="AB10" s="18"/>
      <c r="AC10" s="16"/>
      <c r="AD10" s="17"/>
      <c r="AE10" s="18"/>
      <c r="AF10" s="20"/>
      <c r="AG10" s="21"/>
      <c r="AH10" s="22"/>
      <c r="AI10" s="84"/>
      <c r="AJ10" s="85"/>
      <c r="AK10" s="86"/>
      <c r="AL10" s="75">
        <f t="shared" si="0"/>
        <v>160</v>
      </c>
      <c r="AM10" s="76">
        <f t="shared" si="0"/>
        <v>10</v>
      </c>
      <c r="AN10" s="77" t="str">
        <f t="shared" si="0"/>
        <v xml:space="preserve"> </v>
      </c>
    </row>
    <row r="11" spans="1:40" s="96" customFormat="1" ht="37.5" customHeight="1" thickBot="1" x14ac:dyDescent="0.3">
      <c r="A11" s="97" t="s">
        <v>71</v>
      </c>
      <c r="B11" s="61">
        <f>IF(SUM(B8:B10)=0," ",SUM(B8:B10))</f>
        <v>285</v>
      </c>
      <c r="C11" s="62">
        <f t="shared" ref="C11:AK11" si="1">IF(SUM(C8:C10)=0," ",SUM(C8:C10))</f>
        <v>30</v>
      </c>
      <c r="D11" s="106" t="s">
        <v>283</v>
      </c>
      <c r="E11" s="64">
        <f t="shared" si="1"/>
        <v>300</v>
      </c>
      <c r="F11" s="62">
        <f t="shared" si="1"/>
        <v>30</v>
      </c>
      <c r="G11" s="107" t="s">
        <v>284</v>
      </c>
      <c r="H11" s="61">
        <f>IF(SUM(H8:H10)=0," ",SUM(H8:H10))</f>
        <v>315</v>
      </c>
      <c r="I11" s="62">
        <f t="shared" si="1"/>
        <v>30</v>
      </c>
      <c r="J11" s="106" t="s">
        <v>284</v>
      </c>
      <c r="K11" s="64">
        <f t="shared" si="1"/>
        <v>375</v>
      </c>
      <c r="L11" s="62">
        <f t="shared" si="1"/>
        <v>30</v>
      </c>
      <c r="M11" s="107" t="s">
        <v>286</v>
      </c>
      <c r="N11" s="61">
        <f t="shared" si="1"/>
        <v>315</v>
      </c>
      <c r="O11" s="62">
        <f t="shared" si="1"/>
        <v>30</v>
      </c>
      <c r="P11" s="106" t="s">
        <v>288</v>
      </c>
      <c r="Q11" s="64">
        <f t="shared" si="1"/>
        <v>315</v>
      </c>
      <c r="R11" s="62">
        <f t="shared" si="1"/>
        <v>30</v>
      </c>
      <c r="S11" s="107" t="s">
        <v>288</v>
      </c>
      <c r="T11" s="61">
        <f t="shared" si="1"/>
        <v>315</v>
      </c>
      <c r="U11" s="62">
        <f t="shared" si="1"/>
        <v>30</v>
      </c>
      <c r="V11" s="106" t="s">
        <v>288</v>
      </c>
      <c r="W11" s="64">
        <f t="shared" si="1"/>
        <v>250</v>
      </c>
      <c r="X11" s="62">
        <f t="shared" si="1"/>
        <v>20</v>
      </c>
      <c r="Y11" s="107" t="s">
        <v>289</v>
      </c>
      <c r="Z11" s="61" t="str">
        <f t="shared" si="1"/>
        <v xml:space="preserve"> </v>
      </c>
      <c r="AA11" s="62" t="str">
        <f t="shared" si="1"/>
        <v xml:space="preserve"> </v>
      </c>
      <c r="AB11" s="63" t="str">
        <f t="shared" si="1"/>
        <v xml:space="preserve"> </v>
      </c>
      <c r="AC11" s="64" t="str">
        <f t="shared" si="1"/>
        <v xml:space="preserve"> </v>
      </c>
      <c r="AD11" s="62" t="str">
        <f t="shared" si="1"/>
        <v xml:space="preserve"> </v>
      </c>
      <c r="AE11" s="65" t="str">
        <f t="shared" si="1"/>
        <v xml:space="preserve"> </v>
      </c>
      <c r="AF11" s="61" t="str">
        <f t="shared" si="1"/>
        <v xml:space="preserve"> </v>
      </c>
      <c r="AG11" s="62" t="str">
        <f t="shared" si="1"/>
        <v xml:space="preserve"> </v>
      </c>
      <c r="AH11" s="63" t="str">
        <f t="shared" si="1"/>
        <v xml:space="preserve"> </v>
      </c>
      <c r="AI11" s="64" t="str">
        <f t="shared" si="1"/>
        <v xml:space="preserve"> </v>
      </c>
      <c r="AJ11" s="62" t="str">
        <f t="shared" si="1"/>
        <v xml:space="preserve"> </v>
      </c>
      <c r="AK11" s="63" t="str">
        <f t="shared" si="1"/>
        <v xml:space="preserve"> </v>
      </c>
      <c r="AL11" s="66">
        <f>IF(SUM(AL8:AL10)=0," ",SUM(AL8:AL10))</f>
        <v>2470</v>
      </c>
      <c r="AM11" s="67">
        <f>IF(SUM(AJ11,AG11,AD11,AA11,X11,U11,R11,O11,L11,I11,F11,C11)=0," ",SUM(AJ11,AG11,AD11,AA11,X11,U11,R11,O11,L11,I11,F11,C11))</f>
        <v>230</v>
      </c>
      <c r="AN11" s="68" t="str">
        <f>IF(SUM(AK11,AH11,AE11,AB11,Y11,V11,S11,P11,M11,J11,G11,D11)=0," ",SUM(AK11,AH11,AE11,AB11,Y11,V11,S11,P11,M11,J11,G11,D11))</f>
        <v xml:space="preserve"> </v>
      </c>
    </row>
    <row r="12" spans="1:40" ht="19.5" customHeight="1" thickBot="1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</row>
    <row r="13" spans="1:40" ht="30.75" customHeight="1" thickBot="1" x14ac:dyDescent="0.3">
      <c r="A13" s="335" t="s">
        <v>40</v>
      </c>
      <c r="B13" s="336"/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7"/>
      <c r="T13" s="297" t="s">
        <v>72</v>
      </c>
      <c r="U13" s="298"/>
      <c r="V13" s="298"/>
      <c r="W13" s="298"/>
      <c r="X13" s="298"/>
      <c r="Y13" s="352" t="s">
        <v>74</v>
      </c>
      <c r="Z13" s="336"/>
      <c r="AA13" s="336"/>
      <c r="AB13" s="297"/>
      <c r="AC13" s="319" t="s">
        <v>79</v>
      </c>
      <c r="AD13" s="320"/>
      <c r="AE13" s="320"/>
      <c r="AF13" s="320"/>
      <c r="AG13" s="320"/>
      <c r="AH13" s="321"/>
      <c r="AI13" s="319" t="s">
        <v>41</v>
      </c>
      <c r="AJ13" s="320"/>
      <c r="AK13" s="320"/>
      <c r="AL13" s="320"/>
      <c r="AM13" s="320"/>
      <c r="AN13" s="353"/>
    </row>
    <row r="14" spans="1:40" ht="15.75" customHeight="1" x14ac:dyDescent="0.25">
      <c r="A14" s="338" t="s">
        <v>281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40"/>
      <c r="T14" s="299">
        <v>10</v>
      </c>
      <c r="U14" s="300"/>
      <c r="V14" s="300"/>
      <c r="W14" s="300"/>
      <c r="X14" s="300"/>
      <c r="Y14" s="322">
        <v>160</v>
      </c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54"/>
    </row>
    <row r="15" spans="1:40" ht="15.75" customHeight="1" x14ac:dyDescent="0.25">
      <c r="A15" s="341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3"/>
      <c r="T15" s="301"/>
      <c r="U15" s="302"/>
      <c r="V15" s="302"/>
      <c r="W15" s="302"/>
      <c r="X15" s="303"/>
      <c r="Y15" s="306"/>
      <c r="Z15" s="307"/>
      <c r="AA15" s="307"/>
      <c r="AB15" s="308"/>
      <c r="AC15" s="306"/>
      <c r="AD15" s="307"/>
      <c r="AE15" s="307"/>
      <c r="AF15" s="307"/>
      <c r="AG15" s="307"/>
      <c r="AH15" s="308"/>
      <c r="AI15" s="306"/>
      <c r="AJ15" s="307"/>
      <c r="AK15" s="307"/>
      <c r="AL15" s="307"/>
      <c r="AM15" s="307"/>
      <c r="AN15" s="355"/>
    </row>
    <row r="16" spans="1:40" ht="15.75" customHeight="1" thickBot="1" x14ac:dyDescent="0.3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6"/>
      <c r="T16" s="304"/>
      <c r="U16" s="305"/>
      <c r="V16" s="305"/>
      <c r="W16" s="305"/>
      <c r="X16" s="305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56"/>
    </row>
    <row r="17" spans="1:40" s="96" customFormat="1" ht="15.75" customHeight="1" thickBot="1" x14ac:dyDescent="0.3">
      <c r="A17" s="349" t="s">
        <v>75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1"/>
      <c r="T17" s="347">
        <f>'Учебен план'!J215</f>
        <v>10</v>
      </c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8"/>
    </row>
    <row r="18" spans="1:40" ht="15.75" customHeight="1" thickBot="1" x14ac:dyDescent="0.3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1:40" s="96" customFormat="1" ht="15.75" thickBot="1" x14ac:dyDescent="0.3">
      <c r="A19" s="294" t="s">
        <v>73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6"/>
    </row>
    <row r="20" spans="1:40" s="96" customFormat="1" ht="15.75" thickBot="1" x14ac:dyDescent="0.3">
      <c r="A20" s="291" t="str">
        <f>'Титулна страница'!A29:R29</f>
        <v>Изтоковед - Южна, Източна и Югоизточна Азия</v>
      </c>
      <c r="B20" s="292"/>
      <c r="C20" s="292"/>
      <c r="D20" s="292"/>
      <c r="E20" s="292"/>
      <c r="F20" s="292"/>
      <c r="G20" s="292"/>
      <c r="H20" s="292"/>
      <c r="I20" s="292"/>
      <c r="J20" s="292"/>
      <c r="K20" s="292"/>
      <c r="L20" s="292"/>
      <c r="M20" s="292"/>
      <c r="N20" s="292"/>
      <c r="O20" s="292"/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2"/>
      <c r="AN20" s="293"/>
    </row>
    <row r="21" spans="1:40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</row>
    <row r="22" spans="1:40" x14ac:dyDescent="0.25">
      <c r="A22" s="334" t="s">
        <v>143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3" t="s">
        <v>142</v>
      </c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</row>
  </sheetData>
  <sheetProtection formatCells="0" formatRows="0" insertRows="0" insertHyperlinks="0" deleteColumns="0" deleteRows="0" selectLockedCells="1" sort="0" autoFilter="0" pivotTables="0"/>
  <protectedRanges>
    <protectedRange sqref="A14:AN16" name="diplomirane"/>
    <protectedRange sqref="A17:AN17" name="hkreditiocenki"/>
  </protectedRanges>
  <mergeCells count="48">
    <mergeCell ref="AL6:AN6"/>
    <mergeCell ref="AC22:AN22"/>
    <mergeCell ref="A22:AB22"/>
    <mergeCell ref="A13:S13"/>
    <mergeCell ref="A14:S14"/>
    <mergeCell ref="A15:S15"/>
    <mergeCell ref="A16:S16"/>
    <mergeCell ref="T17:AN17"/>
    <mergeCell ref="A17:S17"/>
    <mergeCell ref="Y13:AB13"/>
    <mergeCell ref="Y14:AB14"/>
    <mergeCell ref="Y15:AB15"/>
    <mergeCell ref="Y16:AB16"/>
    <mergeCell ref="AI13:AN13"/>
    <mergeCell ref="AI14:AN14"/>
    <mergeCell ref="AI15:AN15"/>
    <mergeCell ref="AC6:AE6"/>
    <mergeCell ref="A6:A7"/>
    <mergeCell ref="B6:D6"/>
    <mergeCell ref="E6:G6"/>
    <mergeCell ref="H6:J6"/>
    <mergeCell ref="AI6:AK6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20:AN20"/>
    <mergeCell ref="A19:AN19"/>
    <mergeCell ref="T13:X13"/>
    <mergeCell ref="T14:X14"/>
    <mergeCell ref="T15:X15"/>
    <mergeCell ref="T16:X16"/>
    <mergeCell ref="AC15:AH15"/>
    <mergeCell ref="AC16:AH16"/>
    <mergeCell ref="AC13:AH13"/>
    <mergeCell ref="AC14:AH14"/>
    <mergeCell ref="AI16:AN16"/>
  </mergeCells>
  <pageMargins left="0" right="0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80</v>
      </c>
      <c r="C4" t="s">
        <v>81</v>
      </c>
    </row>
    <row r="5" spans="1:3" x14ac:dyDescent="0.25">
      <c r="A5" t="s">
        <v>82</v>
      </c>
      <c r="C5" t="s">
        <v>83</v>
      </c>
    </row>
    <row r="6" spans="1:3" x14ac:dyDescent="0.25">
      <c r="A6" t="s">
        <v>84</v>
      </c>
      <c r="C6" t="s">
        <v>85</v>
      </c>
    </row>
    <row r="7" spans="1:3" x14ac:dyDescent="0.25">
      <c r="A7" t="s">
        <v>86</v>
      </c>
    </row>
    <row r="8" spans="1:3" x14ac:dyDescent="0.25">
      <c r="A8" t="s">
        <v>87</v>
      </c>
      <c r="C8" t="s">
        <v>88</v>
      </c>
    </row>
    <row r="9" spans="1:3" x14ac:dyDescent="0.25">
      <c r="A9" t="s">
        <v>89</v>
      </c>
      <c r="C9" t="s">
        <v>90</v>
      </c>
    </row>
    <row r="10" spans="1:3" x14ac:dyDescent="0.25">
      <c r="A10" t="s">
        <v>91</v>
      </c>
      <c r="C10" t="s">
        <v>92</v>
      </c>
    </row>
    <row r="11" spans="1:3" x14ac:dyDescent="0.25">
      <c r="A11" t="s">
        <v>93</v>
      </c>
      <c r="C11" t="s">
        <v>94</v>
      </c>
    </row>
    <row r="12" spans="1:3" x14ac:dyDescent="0.25">
      <c r="A12" t="s">
        <v>95</v>
      </c>
      <c r="C12" t="s">
        <v>96</v>
      </c>
    </row>
    <row r="13" spans="1:3" x14ac:dyDescent="0.25">
      <c r="A13" t="s">
        <v>97</v>
      </c>
      <c r="C13" t="s">
        <v>98</v>
      </c>
    </row>
    <row r="14" spans="1:3" x14ac:dyDescent="0.25">
      <c r="A14" t="s">
        <v>99</v>
      </c>
      <c r="C14" t="s">
        <v>100</v>
      </c>
    </row>
    <row r="15" spans="1:3" x14ac:dyDescent="0.25">
      <c r="A15" t="s">
        <v>101</v>
      </c>
      <c r="C15" t="s">
        <v>102</v>
      </c>
    </row>
    <row r="16" spans="1:3" x14ac:dyDescent="0.25">
      <c r="A16" t="s">
        <v>103</v>
      </c>
      <c r="C16" t="s">
        <v>104</v>
      </c>
    </row>
    <row r="17" spans="1:3" x14ac:dyDescent="0.25">
      <c r="A17" t="s">
        <v>105</v>
      </c>
      <c r="C17" t="s">
        <v>106</v>
      </c>
    </row>
    <row r="18" spans="1:3" x14ac:dyDescent="0.25">
      <c r="A18" t="s">
        <v>107</v>
      </c>
      <c r="C18" t="s">
        <v>108</v>
      </c>
    </row>
    <row r="19" spans="1:3" x14ac:dyDescent="0.25">
      <c r="A19" t="s">
        <v>109</v>
      </c>
      <c r="C19" t="s">
        <v>110</v>
      </c>
    </row>
    <row r="20" spans="1:3" x14ac:dyDescent="0.25">
      <c r="A20" t="s">
        <v>111</v>
      </c>
    </row>
    <row r="21" spans="1:3" x14ac:dyDescent="0.25">
      <c r="A21" t="s">
        <v>112</v>
      </c>
    </row>
    <row r="22" spans="1:3" x14ac:dyDescent="0.25">
      <c r="A22" t="s">
        <v>113</v>
      </c>
      <c r="C22" t="s">
        <v>114</v>
      </c>
    </row>
    <row r="23" spans="1:3" x14ac:dyDescent="0.25">
      <c r="A23" t="s">
        <v>115</v>
      </c>
      <c r="C23" t="s">
        <v>116</v>
      </c>
    </row>
    <row r="24" spans="1:3" x14ac:dyDescent="0.25">
      <c r="A24" t="s">
        <v>117</v>
      </c>
      <c r="C24" t="s">
        <v>118</v>
      </c>
    </row>
    <row r="25" spans="1:3" x14ac:dyDescent="0.25">
      <c r="A25" t="s">
        <v>119</v>
      </c>
      <c r="C25" t="s">
        <v>120</v>
      </c>
    </row>
    <row r="26" spans="1:3" x14ac:dyDescent="0.25">
      <c r="A26" t="s">
        <v>121</v>
      </c>
      <c r="C26" t="s">
        <v>122</v>
      </c>
    </row>
    <row r="27" spans="1:3" x14ac:dyDescent="0.25">
      <c r="A27" t="s">
        <v>123</v>
      </c>
      <c r="C27" t="s">
        <v>124</v>
      </c>
    </row>
    <row r="28" spans="1:3" x14ac:dyDescent="0.25">
      <c r="A28" t="s">
        <v>125</v>
      </c>
      <c r="C28" t="s">
        <v>126</v>
      </c>
    </row>
    <row r="29" spans="1:3" x14ac:dyDescent="0.25">
      <c r="A29" t="s">
        <v>127</v>
      </c>
      <c r="C29" t="s">
        <v>128</v>
      </c>
    </row>
    <row r="30" spans="1:3" x14ac:dyDescent="0.25">
      <c r="A30" t="s">
        <v>129</v>
      </c>
      <c r="C30" t="s">
        <v>130</v>
      </c>
    </row>
    <row r="31" spans="1:3" x14ac:dyDescent="0.25">
      <c r="C31" t="s">
        <v>131</v>
      </c>
    </row>
    <row r="32" spans="1:3" x14ac:dyDescent="0.25">
      <c r="C32" t="s">
        <v>132</v>
      </c>
    </row>
    <row r="33" spans="1:3" x14ac:dyDescent="0.25">
      <c r="C33" t="s">
        <v>133</v>
      </c>
    </row>
    <row r="34" spans="1:3" x14ac:dyDescent="0.25">
      <c r="A34" t="s">
        <v>4</v>
      </c>
      <c r="C34" t="s">
        <v>134</v>
      </c>
    </row>
    <row r="35" spans="1:3" x14ac:dyDescent="0.25">
      <c r="A35" t="s">
        <v>138</v>
      </c>
      <c r="C35" t="s">
        <v>135</v>
      </c>
    </row>
    <row r="36" spans="1:3" x14ac:dyDescent="0.25">
      <c r="C36" t="s">
        <v>136</v>
      </c>
    </row>
    <row r="37" spans="1:3" x14ac:dyDescent="0.25">
      <c r="C37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2016-07-14T20:10:45Z</cp:lastPrinted>
  <dcterms:created xsi:type="dcterms:W3CDTF">2015-10-10T06:25:10Z</dcterms:created>
  <dcterms:modified xsi:type="dcterms:W3CDTF">2020-07-27T13:41:11Z</dcterms:modified>
</cp:coreProperties>
</file>