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5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3" i="3" l="1"/>
  <c r="F4" i="3"/>
  <c r="AF4" i="3"/>
  <c r="AL8" i="3"/>
  <c r="AL11" i="3"/>
  <c r="AM8" i="3"/>
  <c r="AN8" i="3"/>
  <c r="AL9" i="3"/>
  <c r="AM9" i="3"/>
  <c r="AN9" i="3"/>
  <c r="AL10" i="3"/>
  <c r="AM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/>
  <c r="AK11" i="3"/>
  <c r="AN11" i="3"/>
  <c r="F1" i="2"/>
  <c r="C34" i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8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79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<sst xmlns="http://schemas.openxmlformats.org/spreadsheetml/2006/main" count="956" uniqueCount="320">
  <si>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</si>
  <si>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</si>
  <si>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</si>
  <si>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</si>
  <si>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</si>
  <si>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</si>
  <si>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</si>
  <si>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</si>
  <si>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</si>
  <si>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</si>
  <si>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</si>
  <si>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</si>
  <si>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</si>
  <si>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</si>
  <si>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</si>
  <si>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</si>
  <si>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</si>
  <si>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</si>
  <si>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</si>
  <si>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</si>
  <si>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</si>
  <si>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</si>
  <si>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</si>
  <si>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</si>
  <si>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</si>
  <si>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</si>
  <si>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</si>
  <si>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</si>
  <si>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</si>
  <si>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</si>
  <si>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</si>
  <si>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</si>
  <si>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</si>
  <si>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</si>
  <si>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</si>
  <si>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</si>
  <si>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</si>
  <si>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</si>
  <si>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</si>
  <si>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</si>
  <si>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</si>
  <si>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</si>
  <si>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</si>
  <si>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</si>
  <si>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</si>
  <si>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</si>
  <si>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</si>
  <si>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</si>
  <si>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</si>
  <si>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</si>
  <si>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</si>
  <si>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</si>
  <si>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</si>
  <si>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</si>
  <si>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</si>
  <si>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</si>
  <si>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</si>
  <si>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</si>
  <si>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</si>
  <si>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</si>
  <si>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</si>
  <si>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</si>
  <si>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</si>
  <si>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</si>
  <si>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</si>
  <si>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</si>
  <si>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</si>
  <si>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</si>
  <si>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</si>
  <si>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</si>
  <si>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</si>
  <si>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</si>
  <si>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</si>
  <si>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</si>
  <si>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</si>
  <si>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</si>
  <si>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</si>
  <si>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</si>
  <si>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</si>
  <si>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</si>
  <si>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</si>
  <si>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</si>
  <si>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</si>
  <si>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</si>
  <si>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</si>
  <si>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</si>
  <si>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</si>
  <si>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</si>
  <si>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</si>
  <si>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</si>
  <si>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</si>
  <si>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</si>
  <si>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</si>
  <si>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</si>
  <si>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</si>
  <si>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</si>
  <si>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</si>
  <si>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</si>
  <si>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</si>
  <si>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</si>
  <si>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</si>
  <si>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</si>
  <si>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</si>
  <si>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</si>
  <si>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</si>
  <si>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</si>
  <si>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</si>
  <si>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</si>
  <si>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</si>
  <si>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</si>
  <si>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</si>
  <si>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</si>
  <si>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</si>
  <si>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</si>
  <si>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</si>
  <si>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</si>
  <si>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</si>
  <si>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</si>
  <si>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</si>
  <si>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</si>
  <si>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</si>
  <si>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</si>
  <si>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</si>
  <si>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</si>
  <si>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</si>
  <si>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</si>
  <si>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</si>
  <si>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</si>
  <si>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</si>
  <si>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</si>
  <si>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</si>
  <si>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</si>
  <si>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</si>
  <si>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</si>
  <si>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</si>
  <si>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</si>
  <si>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</si>
  <si>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</si>
  <si>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</si>
  <si>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</si>
  <si>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</si>
  <si>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</si>
  <si>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</si>
  <si>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</si>
  <si>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</si>
  <si>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</si>
  <si>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</si>
  <si>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</si>
  <si>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</si>
  <si>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З</t>
  </si>
  <si>
    <t>Увод в общото езикознание</t>
  </si>
  <si>
    <t>2+1</t>
  </si>
  <si>
    <t>И</t>
  </si>
  <si>
    <t>Увод в литературната теория</t>
  </si>
  <si>
    <t>Увод в японистиката</t>
  </si>
  <si>
    <t>4+0</t>
  </si>
  <si>
    <t>Япония. Религия и култура</t>
  </si>
  <si>
    <t>3+0</t>
  </si>
  <si>
    <t>3+1</t>
  </si>
  <si>
    <t>Средновековна история на Япония</t>
  </si>
  <si>
    <t>2+0</t>
  </si>
  <si>
    <t>Езикова култура</t>
  </si>
  <si>
    <t>0+2</t>
  </si>
  <si>
    <t>Нова и най-нова история на Япония</t>
  </si>
  <si>
    <t>Държавно и политическо устройство на Япония</t>
  </si>
  <si>
    <t>Нова японска литература</t>
  </si>
  <si>
    <t>Социолингвистика на японския език</t>
  </si>
  <si>
    <t>Най-нова японска литература</t>
  </si>
  <si>
    <t>Актуални проблеми на съвременната японска култура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</si>
  <si>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</si>
  <si>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</si>
  <si>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</si>
  <si>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</si>
  <si>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</si>
  <si>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</si>
  <si>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</si>
  <si>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</si>
  <si>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</si>
  <si>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Увод в академичното писане и презентиране</t>
  </si>
  <si>
    <t>Японски приказки</t>
  </si>
  <si>
    <t>История и философия на бойните изкуства в Източна Азия</t>
  </si>
  <si>
    <t>Стил на живот на японското семейство</t>
  </si>
  <si>
    <t>Особености на японското общество</t>
  </si>
  <si>
    <t>Модели на икономическо развитие на страните от Източна Азия</t>
  </si>
  <si>
    <t>Японско фирмено управление</t>
  </si>
  <si>
    <t>Постижения и тенденции в съвременната японистика</t>
  </si>
  <si>
    <t>Японското изкуство от древността до периода Едо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</si>
  <si>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</si>
  <si>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23</t>
  </si>
  <si>
    <t>25</t>
  </si>
  <si>
    <t>26</t>
  </si>
  <si>
    <t>28</t>
  </si>
  <si>
    <t>29</t>
  </si>
  <si>
    <t>30</t>
  </si>
  <si>
    <t>Ф</t>
  </si>
  <si>
    <t xml:space="preserve">Ф </t>
  </si>
  <si>
    <t>0+4</t>
  </si>
  <si>
    <t>Педагогика</t>
  </si>
  <si>
    <t>1+0</t>
  </si>
  <si>
    <t>Психология</t>
  </si>
  <si>
    <t>Методика на чуждоезиковото обучение</t>
  </si>
  <si>
    <t>Текуща педагогическа практика</t>
  </si>
  <si>
    <t>юли</t>
  </si>
  <si>
    <t>септември</t>
  </si>
  <si>
    <t>Японският пазар на труда</t>
  </si>
  <si>
    <t>1,3,5,7</t>
  </si>
  <si>
    <t>Япония след Втората световна война-дипломация и международни отношения</t>
  </si>
  <si>
    <t>П</t>
  </si>
  <si>
    <t>6+8</t>
  </si>
  <si>
    <t>4+4</t>
  </si>
  <si>
    <t>2,4,6,8</t>
  </si>
  <si>
    <t>24</t>
  </si>
  <si>
    <t>27</t>
  </si>
  <si>
    <t>Японски език: Фонетика, графика, лексикология</t>
  </si>
  <si>
    <t>Японска визуална поп-култура</t>
  </si>
  <si>
    <t xml:space="preserve"> Хоспитиране  </t>
  </si>
  <si>
    <t>Учебна лексикография</t>
  </si>
  <si>
    <t>Увод в преподаването на японски език</t>
  </si>
  <si>
    <t>Интернет информационни технологии в чуждоезиковото обучение</t>
  </si>
  <si>
    <t>Японистика</t>
  </si>
  <si>
    <t>Увод в японското езикознание</t>
  </si>
  <si>
    <t>т.о.</t>
  </si>
  <si>
    <t>4+2</t>
  </si>
  <si>
    <t>Приобщаващо образование</t>
  </si>
  <si>
    <t xml:space="preserve">Информационни и комуникационни технологии в обучението и работа в дигитална среда </t>
  </si>
  <si>
    <t>Стажантска практика</t>
  </si>
  <si>
    <t>2+2</t>
  </si>
  <si>
    <t xml:space="preserve">Факултативни дисциплини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</si>
  <si>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</si>
  <si>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</si>
  <si>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и</t>
  </si>
  <si>
    <t>ки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</si>
  <si>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</si>
  <si>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</si>
  <si>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Практика по специалността </t>
  </si>
  <si>
    <t xml:space="preserve">Забележки: 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</si>
  <si>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</si>
  <si>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</si>
  <si>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</si>
  <si>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>Теория и практика на превода, I част</t>
  </si>
  <si>
    <t>Теория и практика на превода, II част</t>
  </si>
  <si>
    <t xml:space="preserve">Старояпонски език (бунго), II част </t>
  </si>
  <si>
    <t>Класическа японска литература, II част</t>
  </si>
  <si>
    <t>Етнография на Япония, 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</si>
  <si>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</si>
  <si>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Етнография на Япония, 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</si>
  <si>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</si>
  <si>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</si>
  <si>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</si>
  <si>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</si>
  <si>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</si>
  <si>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</si>
  <si>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</si>
  <si>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</si>
  <si>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Японски език, VIII част</t>
  </si>
  <si>
    <t>Японски език, VII част</t>
  </si>
  <si>
    <t>Японски език, VI част</t>
  </si>
  <si>
    <t>Японски език, V част</t>
  </si>
  <si>
    <t>Старояпонски език (бунго), I част</t>
  </si>
  <si>
    <t>Класическа японска литература, I част</t>
  </si>
  <si>
    <t>Японски език, IV част</t>
  </si>
  <si>
    <t>Японски език: Морфология и синтаксис, II част</t>
  </si>
  <si>
    <t>Японски език, III част</t>
  </si>
  <si>
    <t>Японски език: Морфология и синтаксис, I част</t>
  </si>
  <si>
    <t>Японски език, II част</t>
  </si>
  <si>
    <t>Японски език, I част</t>
  </si>
  <si>
    <r>
      <t>Филолог японист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японист. Учител по японски език и литература
</t>
    </r>
  </si>
  <si>
    <t xml:space="preserve">Специалност Японистика е перспективна университетска специалност. Тя е единственото университетско научно-образователно звено в България, в което се осъществява редовно академично обучение по японистика, като една от областите на фундаменталното познание за Изтока. В настоящия момент секция „Японистика” е едно от двете научно-образователни звена в катедра „Езици и култури на Източна Азия” към ФКНФ на СУ „Св. Климент Охридски”. Преминалите редовния университетски курс на обучение студенти освен степените „бакалавър” и „магистър”, могат да придобиват и образователната и научна степен „доктор”. 
Програмата цели бъдещите специалисти японисти да получат систематизирани знания, високо ниво на писмено и говоримо усвояване на японския език, както и комплексна изтоковедска подготовка; да се подготвят високо квалифицирани специалисти по японистика, способни да се интегрират професионално в страната и по света. 
</t>
  </si>
  <si>
    <t>Методологията на обучението е съобразена с основната му цел. Учебните планове и програми на отделните дисциплини са изготвени в съответствие с целите на ОКС  в професионалното направление Филология и са съобразени с държавните изисквания за подготовка на компетентни специалисти. Основните дисциплини са свързани с теорията и практиката на японския език и японската литература, с историята на Япония от древността до ХХ век, с японското изкуство, религия и философия, със социалния, политическия и стопанския живот на Япония. Практическите занятия по японски език са методологично съчетани както с изучаването на традиционна и съвременна духовна и материална култура на японското общество, с неговите икономически и политически модели, така и с други сродни изтоковедски научни дисциплини. Използват се съвременни интерактивни методи на обучение, съобразени с най-новите тенденции в преподаването на практически японски език. В някои часове на дисциплината „Практически японски език” упражненията се провеждат от японски гост-преподаватели, редовно изпращани от Япония по официален договор между СУ „Св. Климент Охридски” и Японската фондация за културно сътрудничество. 
Учебният план на специалността включва факултативен педагогически модул за придобиване на професионална, квалификация „учител".</t>
  </si>
  <si>
    <t xml:space="preserve">Бъдещите специалисти японисти ще получат систематизирани знания, високо ниво на писмено и говоримо усвояване на японския език, както и комплексна изтоковедска подготовка; те се подготвят като висококвалифицирани специалисти по японистика, способни да се интегрират професионално в различни страни по света, но преди всичко да могат професионално да се реализират в сферата на публичната администрация, стопанските, образователните и научно-изследователските организации в България, а избралите педагогическия модул и като учители по японски език. </t>
  </si>
  <si>
    <t xml:space="preserve">за випуска, започнал през зимен семестър на  2017/2018  уч. година </t>
  </si>
  <si>
    <t>България и Япония – политически, икономически и културни отношения</t>
  </si>
  <si>
    <t>Самурайството – социално явление в японската история</t>
  </si>
  <si>
    <t>Ерата Мейджи – модернизацията на Япония</t>
  </si>
  <si>
    <t>Япония след Втората световна война – дипломация и международни отношения</t>
  </si>
  <si>
    <t>Съвременни японски автори – публицистика и литература.</t>
  </si>
  <si>
    <t>Съвременни японски автори – публицистика и литература</t>
  </si>
  <si>
    <t xml:space="preserve">Японско кино – език и символика 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</si>
  <si>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</si>
  <si>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</si>
  <si>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</si>
  <si>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</si>
  <si>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</si>
  <si>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</si>
  <si>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</si>
  <si>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</si>
  <si>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Японски език – надграждащи техники, I част</t>
  </si>
  <si>
    <t>Японски език – надграждащи техники, II част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</si>
  <si>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</si>
  <si>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</si>
  <si>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</si>
  <si>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</si>
  <si>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</si>
  <si>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</si>
  <si>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t>Японска култура – манга, аниме, телевизия, кино, I част</t>
  </si>
  <si>
    <t>Японска култура – манга, аниме, телевизия, кино, II част</t>
  </si>
  <si>
    <r>
      <rPr>
        <sz val="9"/>
        <color indexed="8"/>
        <rFont val="Arial"/>
        <family val="2"/>
        <charset val="204"/>
      </rPr>
  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  </r>
    <r>
      <rPr>
        <sz val="9"/>
        <color indexed="10"/>
        <rFont val="Arial"/>
        <family val="2"/>
        <charset val="204"/>
      </rPr>
      <t xml:space="preserve">
</t>
    </r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</si>
  <si>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</si>
  <si>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3. Обучението предвижда провеждане на задължителна практика по специалността.</t>
  </si>
  <si>
    <t>Проф. д-р Мадлен Данова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</si>
  <si>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</si>
  <si>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r>
      <t xml:space="preserve">Филолог японист </t>
    </r>
    <r>
      <rPr>
        <i/>
        <sz val="11"/>
        <rFont val="Arial"/>
        <family val="2"/>
        <charset val="204"/>
      </rPr>
      <t xml:space="preserve">или
</t>
    </r>
    <r>
      <rPr>
        <sz val="11"/>
        <rFont val="Arial"/>
        <family val="2"/>
        <charset val="204"/>
      </rPr>
      <t>Филолог японист. Учител по японски език и литература</t>
    </r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</si>
  <si>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</si>
  <si>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36 кредита (1. семестър – мин. 5 кредита; 2. семестър – мин. 2 кредита; 3. семестър – мин. 5 кредита; 4. семестър – мин. 4 кредита; 5. семестър – мин. 6 кредита; 6. семестър – мин. 5 кредита; 7. семестър – мин. 9 кредита от избираеми дисциплини)</t>
    </r>
  </si>
  <si>
    <t>Студентите завършили образователно-квалификационна степен „бакалавър” по Японистика могат да продължат обучението си в сродни магистърски програми в рамките на ФКНФ и други образователни институции, както и да се реализират успешно като: преподаватели в системата на образованието, учители по японски език, специалисти в областта на лингвистиката, историята и културата, журналисти, специалисти и експерти в административни структури на различни държавни ведомства и фирми, като преводачи в частния и държавния сектор, в туристическия бизнес, в издателския бранш, в системата на библиотечното дело, в различни научноизследователски институти, и др.</t>
  </si>
  <si>
    <t>4. Дисциплината „Български език като чужд" се предлага само за чуждестранните студенти и е задължителна за тях.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</si>
  <si>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</si>
  <si>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</si>
  <si>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</si>
  <si>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</si>
  <si>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</si>
  <si>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</si>
  <si>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8/17.04.18</t>
  </si>
  <si>
    <t>Творческа лаборатория – език и музика, І част (*1)</t>
  </si>
  <si>
    <t>1+1</t>
  </si>
  <si>
    <t>Творческа лаборатория – език и музика, ІІ част (*1)</t>
  </si>
  <si>
    <t>Творческа лаборатория – език и музика, ІІІ част (*1)</t>
  </si>
  <si>
    <t>Творческа лаборатория – език и музика, ІV част (*1)</t>
  </si>
  <si>
    <t>(*2) ФС №10/11.06.2019 г.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</si>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</sst>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425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37" fillId="0" borderId="10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38" fillId="0" borderId="1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8" fillId="0" borderId="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7" fillId="0" borderId="0" xfId="0" applyFont="1"/>
    <xf numFmtId="0" fontId="11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9" fillId="0" borderId="12" xfId="0" applyFont="1" applyBorder="1" applyAlignment="1" applyProtection="1">
      <alignment horizontal="center" vertical="center" textRotation="90"/>
      <protection hidden="1"/>
    </xf>
    <xf numFmtId="0" fontId="9" fillId="0" borderId="13" xfId="0" applyFont="1" applyBorder="1" applyAlignment="1" applyProtection="1">
      <alignment horizontal="right" vertical="center" wrapText="1"/>
      <protection locked="0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5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16" xfId="0" applyFont="1" applyBorder="1" applyAlignment="1" applyProtection="1">
      <alignment horizontal="center" vertical="center" textRotation="90" wrapText="1"/>
      <protection hidden="1"/>
    </xf>
    <xf numFmtId="0" fontId="39" fillId="0" borderId="17" xfId="0" applyFont="1" applyBorder="1" applyAlignment="1" applyProtection="1">
      <alignment horizontal="center" vertical="center" textRotation="90"/>
      <protection hidden="1"/>
    </xf>
    <xf numFmtId="0" fontId="8" fillId="0" borderId="18" xfId="0" applyFont="1" applyBorder="1" applyAlignment="1" applyProtection="1">
      <alignment horizontal="center" vertical="center" textRotation="90" wrapText="1"/>
      <protection hidden="1"/>
    </xf>
    <xf numFmtId="0" fontId="8" fillId="0" borderId="19" xfId="0" applyFont="1" applyBorder="1" applyAlignment="1" applyProtection="1">
      <alignment horizontal="center" vertical="center" textRotation="90" wrapText="1"/>
      <protection hidden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3" fillId="3" borderId="0" xfId="0" applyFont="1" applyFill="1" applyBorder="1" applyAlignment="1">
      <alignment horizontal="center" wrapText="1"/>
    </xf>
    <xf numFmtId="0" fontId="0" fillId="0" borderId="0" xfId="0" applyBorder="1" applyProtection="1"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textRotation="90" wrapText="1"/>
      <protection hidden="1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Protection="1">
      <protection locked="0"/>
    </xf>
    <xf numFmtId="0" fontId="41" fillId="0" borderId="0" xfId="0" applyFont="1" applyProtection="1">
      <protection hidden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41" fillId="3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wrapText="1"/>
    </xf>
    <xf numFmtId="0" fontId="1" fillId="3" borderId="15" xfId="0" applyFont="1" applyFill="1" applyBorder="1" applyAlignment="1" applyProtection="1">
      <alignment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42" fillId="0" borderId="0" xfId="0" applyFont="1" applyProtection="1">
      <protection locked="0"/>
    </xf>
    <xf numFmtId="0" fontId="11" fillId="0" borderId="27" xfId="0" applyFont="1" applyBorder="1" applyAlignment="1" applyProtection="1">
      <alignment wrapText="1"/>
      <protection hidden="1"/>
    </xf>
    <xf numFmtId="0" fontId="11" fillId="0" borderId="28" xfId="0" applyFont="1" applyBorder="1" applyAlignment="1" applyProtection="1">
      <alignment wrapText="1"/>
      <protection hidden="1"/>
    </xf>
    <xf numFmtId="0" fontId="37" fillId="0" borderId="28" xfId="0" applyFont="1" applyBorder="1" applyAlignment="1" applyProtection="1">
      <alignment wrapText="1"/>
      <protection hidden="1"/>
    </xf>
    <xf numFmtId="0" fontId="37" fillId="0" borderId="29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7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0" xfId="0" applyFont="1" applyBorder="1" applyAlignment="1" applyProtection="1">
      <alignment wrapText="1"/>
      <protection hidden="1"/>
    </xf>
    <xf numFmtId="0" fontId="37" fillId="0" borderId="30" xfId="0" applyFont="1" applyBorder="1" applyAlignment="1" applyProtection="1">
      <alignment wrapText="1"/>
      <protection hidden="1"/>
    </xf>
    <xf numFmtId="0" fontId="16" fillId="0" borderId="14" xfId="0" applyFont="1" applyBorder="1" applyAlignment="1" applyProtection="1">
      <alignment wrapText="1"/>
      <protection hidden="1"/>
    </xf>
    <xf numFmtId="0" fontId="38" fillId="0" borderId="31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8" fillId="0" borderId="6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0" borderId="31" xfId="0" applyFont="1" applyBorder="1" applyAlignment="1">
      <alignment wrapText="1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2" fillId="2" borderId="32" xfId="0" applyFont="1" applyFill="1" applyBorder="1" applyAlignment="1" applyProtection="1">
      <alignment horizontal="right" vertical="center" wrapText="1"/>
      <protection hidden="1"/>
    </xf>
    <xf numFmtId="0" fontId="22" fillId="2" borderId="33" xfId="0" applyFont="1" applyFill="1" applyBorder="1" applyAlignment="1" applyProtection="1">
      <alignment horizontal="center" vertical="center" textRotation="90" wrapText="1"/>
      <protection hidden="1"/>
    </xf>
    <xf numFmtId="0" fontId="22" fillId="2" borderId="34" xfId="0" applyFont="1" applyFill="1" applyBorder="1" applyAlignment="1" applyProtection="1">
      <alignment horizontal="center" vertical="center" textRotation="90" wrapText="1"/>
      <protection hidden="1"/>
    </xf>
    <xf numFmtId="0" fontId="22" fillId="2" borderId="35" xfId="0" applyFont="1" applyFill="1" applyBorder="1" applyAlignment="1" applyProtection="1">
      <alignment horizontal="center" vertical="center" textRotation="90" wrapText="1"/>
      <protection hidden="1"/>
    </xf>
    <xf numFmtId="0" fontId="22" fillId="2" borderId="36" xfId="0" applyFont="1" applyFill="1" applyBorder="1" applyAlignment="1" applyProtection="1">
      <alignment horizontal="center" vertical="center" textRotation="90" wrapText="1"/>
      <protection hidden="1"/>
    </xf>
    <xf numFmtId="0" fontId="22" fillId="2" borderId="37" xfId="0" applyFont="1" applyFill="1" applyBorder="1" applyAlignment="1" applyProtection="1">
      <alignment horizontal="center" vertical="center" textRotation="90" wrapText="1"/>
      <protection hidden="1"/>
    </xf>
    <xf numFmtId="0" fontId="40" fillId="0" borderId="36" xfId="0" applyFont="1" applyBorder="1" applyAlignment="1" applyProtection="1">
      <alignment horizontal="center" vertical="center" textRotation="90"/>
      <protection hidden="1"/>
    </xf>
    <xf numFmtId="0" fontId="40" fillId="0" borderId="34" xfId="0" applyFont="1" applyBorder="1" applyAlignment="1" applyProtection="1">
      <alignment horizontal="center" vertical="center" textRotation="90"/>
      <protection hidden="1"/>
    </xf>
    <xf numFmtId="0" fontId="40" fillId="0" borderId="35" xfId="0" applyFont="1" applyBorder="1" applyAlignment="1" applyProtection="1">
      <alignment horizontal="center" vertical="center" textRotation="90"/>
      <protection hidden="1"/>
    </xf>
    <xf numFmtId="0" fontId="1" fillId="0" borderId="23" xfId="0" applyFont="1" applyFill="1" applyBorder="1" applyAlignment="1" applyProtection="1">
      <alignment horizontal="center" vertical="center" textRotation="90" wrapText="1"/>
      <protection locked="0"/>
    </xf>
    <xf numFmtId="0" fontId="1" fillId="0" borderId="38" xfId="0" applyFont="1" applyFill="1" applyBorder="1" applyAlignment="1" applyProtection="1">
      <alignment horizontal="center" vertical="center" textRotation="90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41" fillId="0" borderId="24" xfId="0" applyFont="1" applyFill="1" applyBorder="1" applyAlignment="1" applyProtection="1">
      <alignment horizontal="center" vertical="center"/>
      <protection locked="0"/>
    </xf>
    <xf numFmtId="0" fontId="41" fillId="0" borderId="40" xfId="0" applyFont="1" applyFill="1" applyBorder="1" applyAlignment="1" applyProtection="1">
      <alignment horizontal="center" vertical="center"/>
      <protection locked="0"/>
    </xf>
    <xf numFmtId="0" fontId="41" fillId="0" borderId="2" xfId="0" applyFont="1" applyFill="1" applyBorder="1" applyAlignment="1" applyProtection="1">
      <alignment horizontal="center" vertical="center" textRotation="90"/>
      <protection hidden="1"/>
    </xf>
    <xf numFmtId="0" fontId="41" fillId="0" borderId="24" xfId="0" applyFont="1" applyFill="1" applyBorder="1" applyAlignment="1" applyProtection="1">
      <alignment horizontal="center" vertical="center" textRotation="90"/>
      <protection hidden="1"/>
    </xf>
    <xf numFmtId="0" fontId="41" fillId="0" borderId="25" xfId="0" applyFont="1" applyFill="1" applyBorder="1" applyAlignment="1" applyProtection="1">
      <alignment horizontal="center" vertical="center" textRotation="90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textRotation="90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 textRotation="90"/>
      <protection hidden="1"/>
    </xf>
    <xf numFmtId="0" fontId="41" fillId="0" borderId="15" xfId="0" applyFont="1" applyBorder="1" applyAlignment="1" applyProtection="1">
      <alignment horizontal="center" vertical="center" textRotation="90"/>
      <protection hidden="1"/>
    </xf>
    <xf numFmtId="0" fontId="41" fillId="0" borderId="22" xfId="0" applyFont="1" applyBorder="1" applyAlignment="1" applyProtection="1">
      <alignment horizontal="center" vertical="center" textRotation="90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44" xfId="0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 textRotation="90"/>
      <protection hidden="1"/>
    </xf>
    <xf numFmtId="0" fontId="41" fillId="0" borderId="19" xfId="0" applyFont="1" applyBorder="1" applyAlignment="1" applyProtection="1">
      <alignment horizontal="center" vertical="center" textRotation="90"/>
      <protection hidden="1"/>
    </xf>
    <xf numFmtId="0" fontId="41" fillId="0" borderId="12" xfId="0" applyFont="1" applyBorder="1" applyAlignment="1" applyProtection="1">
      <alignment horizontal="center" vertical="center" textRotation="90"/>
      <protection hidden="1"/>
    </xf>
    <xf numFmtId="0" fontId="6" fillId="0" borderId="0" xfId="0" quotePrefix="1" applyFont="1" applyBorder="1" applyAlignment="1" applyProtection="1">
      <alignment horizontal="left" vertical="center" wrapText="1"/>
      <protection hidden="1"/>
    </xf>
    <xf numFmtId="0" fontId="36" fillId="0" borderId="0" xfId="0" applyFont="1" applyProtection="1">
      <protection locked="0"/>
    </xf>
    <xf numFmtId="0" fontId="27" fillId="0" borderId="0" xfId="0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7" fillId="0" borderId="0" xfId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1" fillId="0" borderId="24" xfId="0" applyNumberFormat="1" applyFont="1" applyFill="1" applyBorder="1" applyAlignment="1">
      <alignment horizontal="center" vertical="center" wrapText="1"/>
    </xf>
    <xf numFmtId="0" fontId="41" fillId="5" borderId="3" xfId="0" applyFont="1" applyFill="1" applyBorder="1" applyAlignment="1" applyProtection="1">
      <alignment horizontal="center" vertical="center" wrapText="1"/>
      <protection locked="0"/>
    </xf>
    <xf numFmtId="0" fontId="4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 applyProtection="1">
      <alignment vertical="center" wrapText="1"/>
      <protection locked="0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41" fillId="5" borderId="4" xfId="0" applyFont="1" applyFill="1" applyBorder="1" applyAlignment="1" applyProtection="1">
      <alignment horizontal="center" vertical="center" wrapText="1"/>
      <protection locked="0"/>
    </xf>
    <xf numFmtId="0" fontId="4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wrapText="1"/>
      <protection hidden="1"/>
    </xf>
    <xf numFmtId="0" fontId="15" fillId="0" borderId="4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6" xfId="0" applyFont="1" applyBorder="1" applyAlignment="1" applyProtection="1">
      <alignment horizontal="righ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3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16" fillId="0" borderId="30" xfId="0" applyFont="1" applyBorder="1" applyAlignment="1" applyProtection="1">
      <alignment horizontal="left" vertical="top" wrapText="1"/>
      <protection hidden="1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3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2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16" fillId="0" borderId="9" xfId="0" applyFont="1" applyBorder="1" applyAlignment="1" applyProtection="1">
      <alignment horizontal="left" vertical="top"/>
      <protection locked="0"/>
    </xf>
    <xf numFmtId="0" fontId="16" fillId="0" borderId="14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1" fillId="0" borderId="0" xfId="0" applyFont="1" applyAlignment="1" applyProtection="1">
      <alignment horizontal="justify" vertical="top" wrapText="1"/>
      <protection locked="0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0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30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justify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" fillId="5" borderId="19" xfId="0" applyFont="1" applyFill="1" applyBorder="1" applyAlignment="1">
      <alignment horizontal="left" vertical="center" wrapText="1"/>
    </xf>
    <xf numFmtId="0" fontId="27" fillId="4" borderId="0" xfId="1" applyFont="1" applyFill="1" applyAlignment="1"/>
    <xf numFmtId="0" fontId="27" fillId="5" borderId="0" xfId="1" applyFont="1" applyFill="1" applyAlignment="1"/>
    <xf numFmtId="0" fontId="41" fillId="0" borderId="15" xfId="0" applyFont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50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textRotation="90" wrapText="1"/>
      <protection locked="0"/>
    </xf>
    <xf numFmtId="0" fontId="1" fillId="0" borderId="15" xfId="0" applyFont="1" applyFill="1" applyBorder="1" applyAlignment="1" applyProtection="1">
      <alignment horizontal="center" vertical="center" textRotation="90" wrapText="1"/>
      <protection locked="0"/>
    </xf>
    <xf numFmtId="0" fontId="3" fillId="0" borderId="60" xfId="0" applyFont="1" applyFill="1" applyBorder="1" applyAlignment="1" applyProtection="1">
      <alignment horizontal="center" vertical="center" wrapText="1"/>
      <protection locked="0"/>
    </xf>
    <xf numFmtId="0" fontId="3" fillId="0" borderId="61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right" vertical="top"/>
      <protection locked="0"/>
    </xf>
    <xf numFmtId="49" fontId="3" fillId="0" borderId="0" xfId="0" applyNumberFormat="1" applyFont="1" applyBorder="1" applyAlignment="1" applyProtection="1">
      <alignment horizontal="right" vertical="top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textRotation="90" wrapText="1"/>
      <protection hidden="1"/>
    </xf>
    <xf numFmtId="0" fontId="1" fillId="3" borderId="15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Fill="1" applyBorder="1" applyAlignment="1" applyProtection="1">
      <alignment horizontal="center" vertical="center" textRotation="90" wrapText="1"/>
      <protection locked="0"/>
    </xf>
    <xf numFmtId="49" fontId="3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textRotation="90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3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6" xfId="0" applyFont="1" applyFill="1" applyBorder="1" applyAlignment="1" applyProtection="1">
      <alignment horizontal="center" vertical="center" wrapText="1"/>
      <protection hidden="1"/>
    </xf>
    <xf numFmtId="0" fontId="1" fillId="3" borderId="28" xfId="0" applyFont="1" applyFill="1" applyBorder="1" applyAlignment="1" applyProtection="1">
      <alignment horizontal="center" vertical="center" wrapText="1"/>
      <protection hidden="1"/>
    </xf>
    <xf numFmtId="0" fontId="1" fillId="3" borderId="57" xfId="0" applyFont="1" applyFill="1" applyBorder="1" applyAlignment="1" applyProtection="1">
      <alignment horizontal="center" vertical="center" wrapText="1"/>
      <protection hidden="1"/>
    </xf>
    <xf numFmtId="0" fontId="1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38" xfId="0" applyFont="1" applyFill="1" applyBorder="1" applyAlignment="1" applyProtection="1">
      <alignment horizontal="center" vertical="center" wrapText="1"/>
      <protection hidden="1"/>
    </xf>
    <xf numFmtId="49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0" borderId="52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textRotation="90" wrapText="1"/>
      <protection hidden="1"/>
    </xf>
    <xf numFmtId="0" fontId="1" fillId="0" borderId="21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Fill="1" applyBorder="1" applyAlignment="1" applyProtection="1">
      <alignment horizontal="center" vertical="center" textRotation="90" wrapText="1"/>
      <protection hidden="1"/>
    </xf>
    <xf numFmtId="0" fontId="1" fillId="0" borderId="15" xfId="0" applyFont="1" applyFill="1" applyBorder="1" applyAlignment="1" applyProtection="1">
      <alignment horizontal="center" vertical="center" textRotation="90" wrapText="1"/>
      <protection hidden="1"/>
    </xf>
    <xf numFmtId="0" fontId="1" fillId="0" borderId="25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protection hidden="1"/>
    </xf>
    <xf numFmtId="0" fontId="3" fillId="0" borderId="58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2" fillId="0" borderId="5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 wrapText="1"/>
      <protection hidden="1"/>
    </xf>
    <xf numFmtId="0" fontId="1" fillId="0" borderId="42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 applyProtection="1">
      <alignment horizontal="center" vertical="center" textRotation="90" wrapText="1"/>
      <protection locked="0"/>
    </xf>
    <xf numFmtId="49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Fill="1" applyBorder="1" applyAlignment="1" applyProtection="1">
      <alignment horizontal="left" vertical="center" wrapText="1"/>
    </xf>
    <xf numFmtId="49" fontId="3" fillId="0" borderId="51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44" fillId="0" borderId="15" xfId="0" applyFont="1" applyBorder="1" applyAlignment="1" applyProtection="1">
      <alignment horizontal="left" vertical="center" wrapText="1"/>
      <protection locked="0"/>
    </xf>
    <xf numFmtId="0" fontId="1" fillId="3" borderId="42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3" fillId="0" borderId="63" xfId="0" applyNumberFormat="1" applyFont="1" applyFill="1" applyBorder="1" applyAlignment="1" applyProtection="1">
      <alignment horizontal="right" vertical="center"/>
      <protection hidden="1"/>
    </xf>
    <xf numFmtId="49" fontId="3" fillId="0" borderId="48" xfId="0" applyNumberFormat="1" applyFont="1" applyFill="1" applyBorder="1" applyAlignment="1" applyProtection="1">
      <alignment horizontal="right" vertical="center"/>
      <protection hidden="1"/>
    </xf>
    <xf numFmtId="49" fontId="3" fillId="0" borderId="50" xfId="0" applyNumberFormat="1" applyFont="1" applyFill="1" applyBorder="1" applyAlignment="1" applyProtection="1">
      <alignment horizontal="right" vertical="center"/>
      <protection hidden="1"/>
    </xf>
    <xf numFmtId="49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32" xfId="0" quotePrefix="1" applyFont="1" applyBorder="1" applyAlignment="1" applyProtection="1">
      <alignment horizontal="left" vertical="center" wrapText="1"/>
      <protection hidden="1"/>
    </xf>
    <xf numFmtId="0" fontId="6" fillId="0" borderId="51" xfId="0" applyFont="1" applyBorder="1" applyAlignment="1" applyProtection="1">
      <alignment horizontal="left" vertical="center"/>
      <protection hidden="1"/>
    </xf>
    <xf numFmtId="0" fontId="6" fillId="0" borderId="52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41" fillId="0" borderId="3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3" xfId="0" applyFont="1" applyBorder="1" applyAlignment="1" applyProtection="1">
      <alignment horizontal="center" vertical="center" wrapText="1"/>
      <protection hidden="1"/>
    </xf>
    <xf numFmtId="0" fontId="41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35" xfId="0" applyFont="1" applyBorder="1" applyAlignment="1" applyProtection="1">
      <alignment horizontal="right" vertical="center" wrapText="1"/>
      <protection hidden="1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35" fillId="0" borderId="24" xfId="0" applyFont="1" applyBorder="1" applyAlignment="1" applyProtection="1">
      <alignment horizontal="center" vertical="center" wrapText="1"/>
      <protection hidden="1"/>
    </xf>
    <xf numFmtId="0" fontId="35" fillId="0" borderId="25" xfId="0" applyFont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 applyProtection="1">
      <alignment horizontal="left" vertical="center" wrapText="1"/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35" fillId="0" borderId="8" xfId="0" applyFont="1" applyBorder="1" applyAlignment="1" applyProtection="1">
      <alignment horizontal="right" vertical="center"/>
      <protection hidden="1"/>
    </xf>
    <xf numFmtId="0" fontId="35" fillId="0" borderId="8" xfId="0" quotePrefix="1" applyFont="1" applyBorder="1" applyAlignment="1" applyProtection="1">
      <alignment horizontal="right" vertical="center"/>
      <protection hidden="1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left" vertical="center"/>
      <protection hidden="1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45" fillId="0" borderId="35" xfId="0" applyFont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"/>
  <sheetViews>
    <sheetView zoomScaleNormal="100" workbookViewId="0">
      <selection activeCell="V3" sqref="V3"/>
    </sheetView>
  </sheetViews>
  <sheetFormatPr defaultRowHeight="15" x14ac:dyDescent="0.25"/>
  <cols>
    <col min="1" max="2" width="9.140625" style="22" customWidth="1"/>
    <col min="3" max="14" width="6.5703125" style="22" customWidth="1"/>
    <col min="15" max="16" width="6.5703125" style="23" customWidth="1"/>
    <col min="17" max="17" width="9.140625" style="23"/>
    <col min="18" max="18" width="9.140625" style="23" customWidth="1"/>
  </cols>
  <sheetData>
    <row r="1" spans="1:18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  <c r="P1" s="118"/>
      <c r="Q1" s="118"/>
      <c r="R1" s="119"/>
    </row>
    <row r="2" spans="1:18" ht="20.25" x14ac:dyDescent="0.3">
      <c r="A2" s="120"/>
      <c r="B2" s="6"/>
      <c r="C2" s="206" t="s">
        <v>0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7"/>
      <c r="R2" s="121"/>
    </row>
    <row r="3" spans="1:18" x14ac:dyDescent="0.25">
      <c r="A3" s="12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122"/>
    </row>
    <row r="4" spans="1:18" ht="39" customHeight="1" x14ac:dyDescent="0.3">
      <c r="A4" s="120"/>
      <c r="B4" s="6"/>
      <c r="C4" s="207" t="s">
        <v>121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9"/>
      <c r="R4" s="123"/>
    </row>
    <row r="5" spans="1:18" x14ac:dyDescent="0.25">
      <c r="A5" s="12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25"/>
    </row>
    <row r="6" spans="1:18" x14ac:dyDescent="0.25">
      <c r="A6" s="120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22"/>
    </row>
    <row r="7" spans="1:18" ht="33.75" x14ac:dyDescent="0.5">
      <c r="A7" s="203" t="s">
        <v>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5"/>
    </row>
    <row r="8" spans="1:18" ht="15.75" x14ac:dyDescent="0.25">
      <c r="A8" s="12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27"/>
    </row>
    <row r="9" spans="1:18" ht="15.75" customHeight="1" x14ac:dyDescent="0.25">
      <c r="A9" s="128"/>
      <c r="B9" s="14"/>
      <c r="C9" s="14"/>
      <c r="D9" s="14"/>
      <c r="E9" s="14"/>
      <c r="F9" s="14"/>
      <c r="G9" s="14"/>
      <c r="H9" s="14"/>
      <c r="I9" s="14"/>
      <c r="J9" s="14"/>
      <c r="K9" s="219" t="s">
        <v>140</v>
      </c>
      <c r="L9" s="219"/>
      <c r="M9" s="219"/>
      <c r="N9" s="219"/>
      <c r="O9" s="219"/>
      <c r="P9" s="219"/>
      <c r="Q9" s="219"/>
      <c r="R9" s="220"/>
    </row>
    <row r="10" spans="1:18" ht="15.75" x14ac:dyDescent="0.25">
      <c r="A10" s="12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29"/>
    </row>
    <row r="11" spans="1:18" ht="15.75" x14ac:dyDescent="0.25">
      <c r="A11" s="210" t="s">
        <v>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14"/>
      <c r="M11" s="208" t="s">
        <v>141</v>
      </c>
      <c r="N11" s="208"/>
      <c r="O11" s="208"/>
      <c r="P11" s="208"/>
      <c r="Q11" s="208"/>
      <c r="R11" s="209"/>
    </row>
    <row r="12" spans="1:18" ht="15.75" x14ac:dyDescent="0.25">
      <c r="A12" s="13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22"/>
      <c r="N12" s="222"/>
      <c r="O12" s="222"/>
      <c r="P12" s="222"/>
      <c r="Q12" s="222"/>
      <c r="R12" s="223"/>
    </row>
    <row r="13" spans="1:18" ht="15.75" x14ac:dyDescent="0.25">
      <c r="A13" s="13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32"/>
    </row>
    <row r="14" spans="1:18" ht="15.75" x14ac:dyDescent="0.25">
      <c r="A14" s="13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32"/>
    </row>
    <row r="15" spans="1:18" ht="20.25" customHeight="1" x14ac:dyDescent="0.25">
      <c r="A15" s="215" t="s">
        <v>2</v>
      </c>
      <c r="B15" s="216"/>
      <c r="C15" s="216"/>
      <c r="D15" s="216"/>
      <c r="E15" s="216"/>
      <c r="F15" s="217" t="s">
        <v>87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8"/>
    </row>
    <row r="16" spans="1:18" ht="16.5" x14ac:dyDescent="0.25">
      <c r="A16" s="224" t="s">
        <v>4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6"/>
    </row>
    <row r="17" spans="1:18" ht="15.75" x14ac:dyDescent="0.25">
      <c r="A17" s="13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32"/>
    </row>
    <row r="18" spans="1:18" ht="20.25" customHeight="1" x14ac:dyDescent="0.25">
      <c r="A18" s="215" t="s">
        <v>3</v>
      </c>
      <c r="B18" s="216"/>
      <c r="C18" s="216"/>
      <c r="D18" s="221"/>
      <c r="E18" s="33" t="s">
        <v>147</v>
      </c>
      <c r="F18" s="33" t="s">
        <v>148</v>
      </c>
      <c r="G18" s="33" t="s">
        <v>148</v>
      </c>
      <c r="H18" s="33">
        <v>1</v>
      </c>
      <c r="I18" s="33">
        <v>5</v>
      </c>
      <c r="J18" s="33">
        <v>0</v>
      </c>
      <c r="K18" s="33">
        <v>1</v>
      </c>
      <c r="L18" s="33">
        <v>1</v>
      </c>
      <c r="M18" s="33">
        <v>7</v>
      </c>
      <c r="N18" s="19"/>
      <c r="O18" s="20"/>
      <c r="P18" s="20"/>
      <c r="Q18" s="20"/>
      <c r="R18" s="133"/>
    </row>
    <row r="19" spans="1:18" ht="15.75" customHeight="1" x14ac:dyDescent="0.25">
      <c r="A19" s="240" t="s">
        <v>219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</row>
    <row r="20" spans="1:18" ht="15.75" customHeight="1" x14ac:dyDescent="0.25">
      <c r="A20" s="243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5"/>
    </row>
    <row r="21" spans="1:18" ht="16.5" customHeight="1" x14ac:dyDescent="0.25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4"/>
    </row>
    <row r="22" spans="1:18" ht="15.75" x14ac:dyDescent="0.25">
      <c r="A22" s="13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32"/>
    </row>
    <row r="23" spans="1:18" ht="15" customHeight="1" x14ac:dyDescent="0.25">
      <c r="A23" s="215" t="s">
        <v>5</v>
      </c>
      <c r="B23" s="216"/>
      <c r="C23" s="216"/>
      <c r="D23" s="217" t="s">
        <v>82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8"/>
    </row>
    <row r="24" spans="1:18" ht="15.75" x14ac:dyDescent="0.25">
      <c r="A24" s="13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32"/>
    </row>
    <row r="25" spans="1:18" ht="15" customHeight="1" x14ac:dyDescent="0.25">
      <c r="A25" s="229" t="s">
        <v>6</v>
      </c>
      <c r="B25" s="230"/>
      <c r="C25" s="230"/>
      <c r="D25" s="230"/>
      <c r="E25" s="230"/>
      <c r="F25" s="230"/>
      <c r="G25" s="230"/>
      <c r="H25" s="230"/>
      <c r="I25" s="231" t="s">
        <v>103</v>
      </c>
      <c r="J25" s="231"/>
      <c r="K25" s="231"/>
      <c r="L25" s="231"/>
      <c r="M25" s="231"/>
      <c r="N25" s="231"/>
      <c r="O25" s="231"/>
      <c r="P25" s="231"/>
      <c r="Q25" s="231"/>
      <c r="R25" s="232"/>
    </row>
    <row r="26" spans="1:18" ht="15" customHeight="1" x14ac:dyDescent="0.25">
      <c r="A26" s="13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32"/>
    </row>
    <row r="27" spans="1:18" ht="15.75" hidden="1" x14ac:dyDescent="0.25">
      <c r="A27" s="13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32"/>
    </row>
    <row r="28" spans="1:18" x14ac:dyDescent="0.25">
      <c r="A28" s="236" t="s">
        <v>7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8"/>
    </row>
    <row r="29" spans="1:18" ht="30.75" customHeight="1" thickBot="1" x14ac:dyDescent="0.3">
      <c r="A29" s="233" t="s">
        <v>266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5"/>
    </row>
    <row r="32" spans="1:18" ht="15.75" x14ac:dyDescent="0.25">
      <c r="A32" s="250" t="s">
        <v>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</row>
    <row r="33" spans="1:18" x14ac:dyDescent="0.25">
      <c r="A33" s="21"/>
    </row>
    <row r="34" spans="1:18" ht="33.75" customHeight="1" x14ac:dyDescent="0.25">
      <c r="A34" s="227" t="s">
        <v>3</v>
      </c>
      <c r="B34" s="227"/>
      <c r="C34" s="228" t="str">
        <f>IF(A19=0," ",A19)</f>
        <v>Японистика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</row>
    <row r="35" spans="1:18" x14ac:dyDescent="0.25">
      <c r="A35" s="246" t="s">
        <v>10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  <row r="36" spans="1:18" ht="138" customHeight="1" x14ac:dyDescent="0.25">
      <c r="A36" s="239" t="s">
        <v>267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</row>
    <row r="37" spans="1:18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5"/>
      <c r="Q37" s="25"/>
      <c r="R37" s="25"/>
    </row>
    <row r="38" spans="1:18" ht="30" customHeight="1" x14ac:dyDescent="0.25">
      <c r="A38" s="247" t="s">
        <v>11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</row>
    <row r="39" spans="1:18" ht="195.75" customHeight="1" x14ac:dyDescent="0.25">
      <c r="A39" s="248" t="s">
        <v>268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</row>
    <row r="40" spans="1:18" ht="25.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</row>
    <row r="41" spans="1:18" x14ac:dyDescent="0.25">
      <c r="A41" s="249" t="s">
        <v>12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</row>
    <row r="42" spans="1:18" ht="79.5" customHeight="1" x14ac:dyDescent="0.25">
      <c r="A42" s="239" t="s">
        <v>269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</row>
    <row r="43" spans="1:18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5"/>
      <c r="R43" s="25"/>
    </row>
    <row r="44" spans="1:18" x14ac:dyDescent="0.25">
      <c r="A44" s="249" t="s">
        <v>13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1:18" ht="87.75" customHeight="1" x14ac:dyDescent="0.25">
      <c r="A45" s="239" t="s">
        <v>304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</row>
    <row r="46" spans="1:18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5"/>
      <c r="R46" s="25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</sheetData>
  <sheetProtection formatCells="0" formatRows="0" insertRows="0" insertHyperlinks="0" deleteColumns="0" deleteRows="0" selectLockedCells="1" sort="0" autoFilter="0" pivotTables="0"/>
  <mergeCells count="30">
    <mergeCell ref="A45:R45"/>
    <mergeCell ref="A19:R20"/>
    <mergeCell ref="A35:R35"/>
    <mergeCell ref="A36:R36"/>
    <mergeCell ref="A38:R38"/>
    <mergeCell ref="A39:R39"/>
    <mergeCell ref="A42:R42"/>
    <mergeCell ref="A44:R44"/>
    <mergeCell ref="A41:R41"/>
    <mergeCell ref="A32:R32"/>
    <mergeCell ref="A34:B34"/>
    <mergeCell ref="C34:R34"/>
    <mergeCell ref="A25:H25"/>
    <mergeCell ref="I25:R25"/>
    <mergeCell ref="A29:R29"/>
    <mergeCell ref="A28:R28"/>
    <mergeCell ref="A21:R21"/>
    <mergeCell ref="A23:C23"/>
    <mergeCell ref="D23:R23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9"/>
  <sheetViews>
    <sheetView tabSelected="1" workbookViewId="0">
      <selection activeCell="U2" sqref="U2"/>
    </sheetView>
  </sheetViews>
  <sheetFormatPr defaultRowHeight="12" x14ac:dyDescent="0.2"/>
  <cols>
    <col min="1" max="1" width="3.28515625" style="2" customWidth="1"/>
    <col min="2" max="5" width="2.7109375" style="3" customWidth="1"/>
    <col min="6" max="6" width="51.140625" style="3" customWidth="1"/>
    <col min="7" max="7" width="6.42578125" style="4" customWidth="1"/>
    <col min="8" max="8" width="6.28515625" style="5" customWidth="1"/>
    <col min="9" max="9" width="5.7109375" style="5" customWidth="1"/>
    <col min="10" max="10" width="7.28515625" style="5" customWidth="1"/>
    <col min="11" max="11" width="7.140625" style="5" customWidth="1"/>
    <col min="12" max="13" width="7.140625" style="3" customWidth="1"/>
    <col min="14" max="14" width="10.85546875" style="3" customWidth="1"/>
    <col min="15" max="15" width="8.28515625" style="4" customWidth="1"/>
    <col min="16" max="16384" width="9.140625" style="64"/>
  </cols>
  <sheetData>
    <row r="1" spans="1:15" ht="17.25" customHeight="1" x14ac:dyDescent="0.2">
      <c r="A1" s="35" t="s">
        <v>148</v>
      </c>
      <c r="B1" s="34">
        <v>1</v>
      </c>
      <c r="C1" s="34">
        <v>5</v>
      </c>
      <c r="D1" s="34">
        <v>0</v>
      </c>
      <c r="E1" s="34">
        <v>1</v>
      </c>
      <c r="F1" s="333" t="str">
        <f>CONCATENATE("Специалност ",'Титулна страница'!A19," ",'Титулна страница'!A21)</f>
        <v xml:space="preserve">Специалност Японистика </v>
      </c>
      <c r="G1" s="334"/>
      <c r="H1" s="334"/>
      <c r="I1" s="334"/>
      <c r="J1" s="334"/>
      <c r="K1" s="334"/>
      <c r="L1" s="334"/>
      <c r="M1" s="334"/>
      <c r="N1" s="334"/>
      <c r="O1" s="334"/>
    </row>
    <row r="2" spans="1:15" ht="12.75" thickBot="1" x14ac:dyDescent="0.25">
      <c r="A2" s="335" t="s">
        <v>14</v>
      </c>
      <c r="B2" s="335"/>
      <c r="C2" s="335"/>
      <c r="D2" s="335"/>
      <c r="E2" s="335"/>
      <c r="F2" s="336" t="s">
        <v>270</v>
      </c>
      <c r="G2" s="336"/>
      <c r="H2" s="336"/>
      <c r="I2" s="336"/>
      <c r="J2" s="336"/>
      <c r="K2" s="336"/>
      <c r="L2" s="336"/>
      <c r="M2" s="336"/>
      <c r="N2" s="336"/>
      <c r="O2" s="336"/>
    </row>
    <row r="3" spans="1:15" s="65" customFormat="1" ht="15.75" customHeight="1" x14ac:dyDescent="0.2">
      <c r="A3" s="337" t="s">
        <v>15</v>
      </c>
      <c r="B3" s="331" t="s">
        <v>16</v>
      </c>
      <c r="C3" s="339"/>
      <c r="D3" s="339"/>
      <c r="E3" s="339"/>
      <c r="F3" s="331" t="s">
        <v>17</v>
      </c>
      <c r="G3" s="325" t="s">
        <v>18</v>
      </c>
      <c r="H3" s="325" t="s">
        <v>19</v>
      </c>
      <c r="I3" s="325" t="s">
        <v>47</v>
      </c>
      <c r="J3" s="331" t="s">
        <v>20</v>
      </c>
      <c r="K3" s="332"/>
      <c r="L3" s="332"/>
      <c r="M3" s="332"/>
      <c r="N3" s="327" t="s">
        <v>21</v>
      </c>
      <c r="O3" s="329" t="s">
        <v>22</v>
      </c>
    </row>
    <row r="4" spans="1:15" s="65" customFormat="1" ht="77.25" customHeight="1" x14ac:dyDescent="0.2">
      <c r="A4" s="338"/>
      <c r="B4" s="340"/>
      <c r="C4" s="340"/>
      <c r="D4" s="340"/>
      <c r="E4" s="340"/>
      <c r="F4" s="341"/>
      <c r="G4" s="326"/>
      <c r="H4" s="326"/>
      <c r="I4" s="326"/>
      <c r="J4" s="62" t="s">
        <v>23</v>
      </c>
      <c r="K4" s="62" t="s">
        <v>24</v>
      </c>
      <c r="L4" s="62" t="s">
        <v>25</v>
      </c>
      <c r="M4" s="62" t="s">
        <v>50</v>
      </c>
      <c r="N4" s="328"/>
      <c r="O4" s="330"/>
    </row>
    <row r="5" spans="1:15" ht="12.75" thickBot="1" x14ac:dyDescent="0.25">
      <c r="A5" s="136">
        <v>1</v>
      </c>
      <c r="B5" s="292">
        <v>2</v>
      </c>
      <c r="C5" s="293"/>
      <c r="D5" s="293"/>
      <c r="E5" s="293"/>
      <c r="F5" s="137">
        <v>3</v>
      </c>
      <c r="G5" s="137">
        <v>4</v>
      </c>
      <c r="H5" s="137">
        <v>5</v>
      </c>
      <c r="I5" s="137">
        <v>6</v>
      </c>
      <c r="J5" s="137">
        <v>7</v>
      </c>
      <c r="K5" s="137">
        <v>8</v>
      </c>
      <c r="L5" s="137">
        <v>9</v>
      </c>
      <c r="M5" s="137">
        <v>10</v>
      </c>
      <c r="N5" s="137">
        <v>11</v>
      </c>
      <c r="O5" s="138">
        <v>12</v>
      </c>
    </row>
    <row r="6" spans="1:15" ht="26.25" customHeight="1" thickBot="1" x14ac:dyDescent="0.25">
      <c r="A6" s="301" t="s">
        <v>26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3"/>
    </row>
    <row r="7" spans="1:15" ht="18" customHeight="1" x14ac:dyDescent="0.2">
      <c r="A7" s="102" t="s">
        <v>28</v>
      </c>
      <c r="B7" s="103" t="s">
        <v>149</v>
      </c>
      <c r="C7" s="103">
        <v>0</v>
      </c>
      <c r="D7" s="103">
        <v>1</v>
      </c>
      <c r="E7" s="103">
        <v>0</v>
      </c>
      <c r="F7" s="104" t="s">
        <v>153</v>
      </c>
      <c r="G7" s="103" t="s">
        <v>149</v>
      </c>
      <c r="H7" s="103">
        <v>1</v>
      </c>
      <c r="I7" s="103">
        <v>3</v>
      </c>
      <c r="J7" s="103">
        <v>90</v>
      </c>
      <c r="K7" s="103">
        <v>30</v>
      </c>
      <c r="L7" s="103">
        <v>15</v>
      </c>
      <c r="M7" s="103"/>
      <c r="N7" s="103" t="s">
        <v>151</v>
      </c>
      <c r="O7" s="107" t="s">
        <v>230</v>
      </c>
    </row>
    <row r="8" spans="1:15" ht="18" customHeight="1" x14ac:dyDescent="0.2">
      <c r="A8" s="81" t="s">
        <v>29</v>
      </c>
      <c r="B8" s="42" t="s">
        <v>149</v>
      </c>
      <c r="C8" s="42">
        <v>0</v>
      </c>
      <c r="D8" s="42">
        <v>2</v>
      </c>
      <c r="E8" s="42">
        <v>0</v>
      </c>
      <c r="F8" s="67" t="s">
        <v>154</v>
      </c>
      <c r="G8" s="42" t="s">
        <v>149</v>
      </c>
      <c r="H8" s="42">
        <v>1</v>
      </c>
      <c r="I8" s="42">
        <v>3</v>
      </c>
      <c r="J8" s="42">
        <v>90</v>
      </c>
      <c r="K8" s="42">
        <v>30</v>
      </c>
      <c r="L8" s="42"/>
      <c r="M8" s="42"/>
      <c r="N8" s="42" t="s">
        <v>160</v>
      </c>
      <c r="O8" s="96" t="s">
        <v>231</v>
      </c>
    </row>
    <row r="9" spans="1:15" ht="18" customHeight="1" x14ac:dyDescent="0.2">
      <c r="A9" s="81" t="s">
        <v>30</v>
      </c>
      <c r="B9" s="42" t="s">
        <v>149</v>
      </c>
      <c r="C9" s="42">
        <v>0</v>
      </c>
      <c r="D9" s="42">
        <v>3</v>
      </c>
      <c r="E9" s="42">
        <v>0</v>
      </c>
      <c r="F9" s="67" t="s">
        <v>156</v>
      </c>
      <c r="G9" s="42" t="s">
        <v>149</v>
      </c>
      <c r="H9" s="42">
        <v>1</v>
      </c>
      <c r="I9" s="42">
        <v>4</v>
      </c>
      <c r="J9" s="42">
        <v>120</v>
      </c>
      <c r="K9" s="42">
        <v>45</v>
      </c>
      <c r="L9" s="42"/>
      <c r="M9" s="42"/>
      <c r="N9" s="42" t="s">
        <v>157</v>
      </c>
      <c r="O9" s="80" t="s">
        <v>230</v>
      </c>
    </row>
    <row r="10" spans="1:15" ht="18" customHeight="1" thickBot="1" x14ac:dyDescent="0.25">
      <c r="A10" s="97" t="s">
        <v>31</v>
      </c>
      <c r="B10" s="100" t="s">
        <v>149</v>
      </c>
      <c r="C10" s="100">
        <v>0</v>
      </c>
      <c r="D10" s="100">
        <v>4</v>
      </c>
      <c r="E10" s="100">
        <v>0</v>
      </c>
      <c r="F10" s="106" t="s">
        <v>265</v>
      </c>
      <c r="G10" s="100" t="s">
        <v>149</v>
      </c>
      <c r="H10" s="100">
        <v>1</v>
      </c>
      <c r="I10" s="100">
        <v>15</v>
      </c>
      <c r="J10" s="100">
        <v>450</v>
      </c>
      <c r="K10" s="100">
        <v>90</v>
      </c>
      <c r="L10" s="100"/>
      <c r="M10" s="100">
        <v>120</v>
      </c>
      <c r="N10" s="100" t="s">
        <v>208</v>
      </c>
      <c r="O10" s="101" t="s">
        <v>231</v>
      </c>
    </row>
    <row r="11" spans="1:15" ht="18" customHeight="1" x14ac:dyDescent="0.2">
      <c r="A11" s="102" t="s">
        <v>32</v>
      </c>
      <c r="B11" s="103" t="s">
        <v>149</v>
      </c>
      <c r="C11" s="103">
        <v>0</v>
      </c>
      <c r="D11" s="103">
        <v>5</v>
      </c>
      <c r="E11" s="103">
        <v>0</v>
      </c>
      <c r="F11" s="104" t="s">
        <v>213</v>
      </c>
      <c r="G11" s="103" t="s">
        <v>149</v>
      </c>
      <c r="H11" s="103">
        <v>2</v>
      </c>
      <c r="I11" s="103">
        <v>5</v>
      </c>
      <c r="J11" s="103">
        <v>150</v>
      </c>
      <c r="K11" s="103">
        <v>45</v>
      </c>
      <c r="L11" s="103"/>
      <c r="M11" s="103"/>
      <c r="N11" s="103" t="s">
        <v>157</v>
      </c>
      <c r="O11" s="105" t="s">
        <v>231</v>
      </c>
    </row>
    <row r="12" spans="1:15" ht="18" customHeight="1" x14ac:dyDescent="0.2">
      <c r="A12" s="81" t="s">
        <v>27</v>
      </c>
      <c r="B12" s="42" t="s">
        <v>149</v>
      </c>
      <c r="C12" s="42">
        <v>0</v>
      </c>
      <c r="D12" s="42">
        <v>6</v>
      </c>
      <c r="E12" s="42">
        <v>0</v>
      </c>
      <c r="F12" s="67" t="s">
        <v>159</v>
      </c>
      <c r="G12" s="42" t="s">
        <v>149</v>
      </c>
      <c r="H12" s="42">
        <v>2</v>
      </c>
      <c r="I12" s="42">
        <v>4</v>
      </c>
      <c r="J12" s="42">
        <v>120</v>
      </c>
      <c r="K12" s="42">
        <v>30</v>
      </c>
      <c r="L12" s="42"/>
      <c r="M12" s="42"/>
      <c r="N12" s="42" t="s">
        <v>160</v>
      </c>
      <c r="O12" s="96" t="s">
        <v>231</v>
      </c>
    </row>
    <row r="13" spans="1:15" ht="18" customHeight="1" x14ac:dyDescent="0.2">
      <c r="A13" s="81" t="s">
        <v>33</v>
      </c>
      <c r="B13" s="42" t="s">
        <v>149</v>
      </c>
      <c r="C13" s="42">
        <v>0</v>
      </c>
      <c r="D13" s="42">
        <v>7</v>
      </c>
      <c r="E13" s="42">
        <v>0</v>
      </c>
      <c r="F13" s="67" t="s">
        <v>220</v>
      </c>
      <c r="G13" s="42" t="s">
        <v>149</v>
      </c>
      <c r="H13" s="42">
        <v>2</v>
      </c>
      <c r="I13" s="42">
        <v>4</v>
      </c>
      <c r="J13" s="42">
        <v>120</v>
      </c>
      <c r="K13" s="42">
        <v>30</v>
      </c>
      <c r="L13" s="42"/>
      <c r="M13" s="42"/>
      <c r="N13" s="42" t="s">
        <v>160</v>
      </c>
      <c r="O13" s="96" t="s">
        <v>231</v>
      </c>
    </row>
    <row r="14" spans="1:15" ht="18" customHeight="1" thickBot="1" x14ac:dyDescent="0.25">
      <c r="A14" s="97" t="s">
        <v>34</v>
      </c>
      <c r="B14" s="100" t="s">
        <v>149</v>
      </c>
      <c r="C14" s="100">
        <v>0</v>
      </c>
      <c r="D14" s="100">
        <v>8</v>
      </c>
      <c r="E14" s="100">
        <v>0</v>
      </c>
      <c r="F14" s="106" t="s">
        <v>264</v>
      </c>
      <c r="G14" s="100" t="s">
        <v>149</v>
      </c>
      <c r="H14" s="100">
        <v>2</v>
      </c>
      <c r="I14" s="100">
        <v>15</v>
      </c>
      <c r="J14" s="100">
        <v>450</v>
      </c>
      <c r="K14" s="100">
        <v>90</v>
      </c>
      <c r="L14" s="100"/>
      <c r="M14" s="100">
        <v>120</v>
      </c>
      <c r="N14" s="100" t="s">
        <v>208</v>
      </c>
      <c r="O14" s="101" t="s">
        <v>231</v>
      </c>
    </row>
    <row r="15" spans="1:15" ht="18" customHeight="1" x14ac:dyDescent="0.2">
      <c r="A15" s="102" t="s">
        <v>35</v>
      </c>
      <c r="B15" s="103" t="s">
        <v>149</v>
      </c>
      <c r="C15" s="103">
        <v>0</v>
      </c>
      <c r="D15" s="103">
        <v>9</v>
      </c>
      <c r="E15" s="103">
        <v>0</v>
      </c>
      <c r="F15" s="104" t="s">
        <v>163</v>
      </c>
      <c r="G15" s="103" t="s">
        <v>149</v>
      </c>
      <c r="H15" s="103">
        <v>3</v>
      </c>
      <c r="I15" s="103">
        <v>2</v>
      </c>
      <c r="J15" s="103">
        <v>60</v>
      </c>
      <c r="K15" s="103">
        <v>30</v>
      </c>
      <c r="L15" s="103"/>
      <c r="M15" s="103"/>
      <c r="N15" s="103" t="s">
        <v>160</v>
      </c>
      <c r="O15" s="105" t="s">
        <v>231</v>
      </c>
    </row>
    <row r="16" spans="1:15" ht="18" customHeight="1" x14ac:dyDescent="0.2">
      <c r="A16" s="81" t="s">
        <v>36</v>
      </c>
      <c r="B16" s="42" t="s">
        <v>149</v>
      </c>
      <c r="C16" s="42">
        <v>1</v>
      </c>
      <c r="D16" s="42">
        <v>0</v>
      </c>
      <c r="E16" s="42">
        <v>0</v>
      </c>
      <c r="F16" s="67" t="s">
        <v>164</v>
      </c>
      <c r="G16" s="42" t="s">
        <v>149</v>
      </c>
      <c r="H16" s="42">
        <v>3</v>
      </c>
      <c r="I16" s="42">
        <v>2</v>
      </c>
      <c r="J16" s="42">
        <v>60</v>
      </c>
      <c r="K16" s="42">
        <v>30</v>
      </c>
      <c r="L16" s="42"/>
      <c r="M16" s="42"/>
      <c r="N16" s="42" t="s">
        <v>160</v>
      </c>
      <c r="O16" s="96" t="s">
        <v>231</v>
      </c>
    </row>
    <row r="17" spans="1:15" ht="18" customHeight="1" x14ac:dyDescent="0.2">
      <c r="A17" s="81" t="s">
        <v>37</v>
      </c>
      <c r="B17" s="42" t="s">
        <v>149</v>
      </c>
      <c r="C17" s="42">
        <v>1</v>
      </c>
      <c r="D17" s="42">
        <v>1</v>
      </c>
      <c r="E17" s="42">
        <v>0</v>
      </c>
      <c r="F17" s="67" t="s">
        <v>263</v>
      </c>
      <c r="G17" s="42" t="s">
        <v>149</v>
      </c>
      <c r="H17" s="42">
        <v>3</v>
      </c>
      <c r="I17" s="42">
        <v>2</v>
      </c>
      <c r="J17" s="42">
        <v>60</v>
      </c>
      <c r="K17" s="42">
        <v>30</v>
      </c>
      <c r="L17" s="42"/>
      <c r="M17" s="42"/>
      <c r="N17" s="42" t="s">
        <v>160</v>
      </c>
      <c r="O17" s="96" t="s">
        <v>231</v>
      </c>
    </row>
    <row r="18" spans="1:15" ht="18" customHeight="1" x14ac:dyDescent="0.2">
      <c r="A18" s="81" t="s">
        <v>38</v>
      </c>
      <c r="B18" s="42" t="s">
        <v>149</v>
      </c>
      <c r="C18" s="42">
        <v>1</v>
      </c>
      <c r="D18" s="42">
        <v>2</v>
      </c>
      <c r="E18" s="42">
        <v>0</v>
      </c>
      <c r="F18" s="67" t="s">
        <v>245</v>
      </c>
      <c r="G18" s="42" t="s">
        <v>149</v>
      </c>
      <c r="H18" s="42">
        <v>3</v>
      </c>
      <c r="I18" s="42">
        <v>4</v>
      </c>
      <c r="J18" s="42">
        <v>120</v>
      </c>
      <c r="K18" s="42">
        <v>45</v>
      </c>
      <c r="L18" s="42"/>
      <c r="M18" s="42"/>
      <c r="N18" s="42" t="s">
        <v>157</v>
      </c>
      <c r="O18" s="96" t="s">
        <v>231</v>
      </c>
    </row>
    <row r="19" spans="1:15" ht="18" customHeight="1" thickBot="1" x14ac:dyDescent="0.25">
      <c r="A19" s="97" t="s">
        <v>39</v>
      </c>
      <c r="B19" s="100" t="s">
        <v>149</v>
      </c>
      <c r="C19" s="100">
        <v>1</v>
      </c>
      <c r="D19" s="100">
        <v>3</v>
      </c>
      <c r="E19" s="100">
        <v>0</v>
      </c>
      <c r="F19" s="106" t="s">
        <v>262</v>
      </c>
      <c r="G19" s="100" t="s">
        <v>149</v>
      </c>
      <c r="H19" s="100">
        <v>3</v>
      </c>
      <c r="I19" s="100">
        <v>15</v>
      </c>
      <c r="J19" s="100">
        <v>450</v>
      </c>
      <c r="K19" s="100">
        <v>90</v>
      </c>
      <c r="L19" s="100"/>
      <c r="M19" s="100">
        <v>120</v>
      </c>
      <c r="N19" s="100" t="s">
        <v>208</v>
      </c>
      <c r="O19" s="101" t="s">
        <v>231</v>
      </c>
    </row>
    <row r="20" spans="1:15" ht="18" customHeight="1" x14ac:dyDescent="0.2">
      <c r="A20" s="102" t="s">
        <v>169</v>
      </c>
      <c r="B20" s="103" t="s">
        <v>149</v>
      </c>
      <c r="C20" s="103">
        <v>1</v>
      </c>
      <c r="D20" s="103">
        <v>4</v>
      </c>
      <c r="E20" s="103">
        <v>0</v>
      </c>
      <c r="F20" s="104" t="s">
        <v>261</v>
      </c>
      <c r="G20" s="103" t="s">
        <v>149</v>
      </c>
      <c r="H20" s="103">
        <v>4</v>
      </c>
      <c r="I20" s="103">
        <v>2</v>
      </c>
      <c r="J20" s="103">
        <v>60</v>
      </c>
      <c r="K20" s="103">
        <v>30</v>
      </c>
      <c r="L20" s="103"/>
      <c r="M20" s="103"/>
      <c r="N20" s="103" t="s">
        <v>160</v>
      </c>
      <c r="O20" s="105" t="s">
        <v>231</v>
      </c>
    </row>
    <row r="21" spans="1:15" ht="18" customHeight="1" x14ac:dyDescent="0.2">
      <c r="A21" s="81" t="s">
        <v>170</v>
      </c>
      <c r="B21" s="42" t="s">
        <v>149</v>
      </c>
      <c r="C21" s="42">
        <v>1</v>
      </c>
      <c r="D21" s="42">
        <v>5</v>
      </c>
      <c r="E21" s="42">
        <v>0</v>
      </c>
      <c r="F21" s="67" t="s">
        <v>243</v>
      </c>
      <c r="G21" s="42" t="s">
        <v>149</v>
      </c>
      <c r="H21" s="42">
        <v>4</v>
      </c>
      <c r="I21" s="42">
        <v>4</v>
      </c>
      <c r="J21" s="42">
        <v>120</v>
      </c>
      <c r="K21" s="42">
        <v>45</v>
      </c>
      <c r="L21" s="42"/>
      <c r="M21" s="42"/>
      <c r="N21" s="42" t="s">
        <v>157</v>
      </c>
      <c r="O21" s="96" t="s">
        <v>231</v>
      </c>
    </row>
    <row r="22" spans="1:15" ht="18" customHeight="1" x14ac:dyDescent="0.2">
      <c r="A22" s="81" t="s">
        <v>171</v>
      </c>
      <c r="B22" s="42" t="s">
        <v>149</v>
      </c>
      <c r="C22" s="42">
        <v>1</v>
      </c>
      <c r="D22" s="42">
        <v>6</v>
      </c>
      <c r="E22" s="42">
        <v>0</v>
      </c>
      <c r="F22" s="67" t="s">
        <v>259</v>
      </c>
      <c r="G22" s="42" t="s">
        <v>149</v>
      </c>
      <c r="H22" s="42">
        <v>4</v>
      </c>
      <c r="I22" s="42">
        <v>5</v>
      </c>
      <c r="J22" s="42">
        <v>150</v>
      </c>
      <c r="K22" s="42">
        <v>45</v>
      </c>
      <c r="L22" s="42">
        <v>15</v>
      </c>
      <c r="M22" s="42"/>
      <c r="N22" s="42" t="s">
        <v>158</v>
      </c>
      <c r="O22" s="96" t="s">
        <v>231</v>
      </c>
    </row>
    <row r="23" spans="1:15" ht="18" customHeight="1" thickBot="1" x14ac:dyDescent="0.25">
      <c r="A23" s="97" t="s">
        <v>172</v>
      </c>
      <c r="B23" s="100" t="s">
        <v>149</v>
      </c>
      <c r="C23" s="100">
        <v>1</v>
      </c>
      <c r="D23" s="100">
        <v>7</v>
      </c>
      <c r="E23" s="100">
        <v>0</v>
      </c>
      <c r="F23" s="106" t="s">
        <v>260</v>
      </c>
      <c r="G23" s="100" t="s">
        <v>149</v>
      </c>
      <c r="H23" s="100">
        <v>4</v>
      </c>
      <c r="I23" s="100">
        <v>15</v>
      </c>
      <c r="J23" s="100">
        <v>450</v>
      </c>
      <c r="K23" s="100">
        <v>90</v>
      </c>
      <c r="L23" s="100"/>
      <c r="M23" s="100">
        <v>120</v>
      </c>
      <c r="N23" s="100" t="s">
        <v>208</v>
      </c>
      <c r="O23" s="101" t="s">
        <v>231</v>
      </c>
    </row>
    <row r="24" spans="1:15" ht="18" customHeight="1" x14ac:dyDescent="0.2">
      <c r="A24" s="102" t="s">
        <v>173</v>
      </c>
      <c r="B24" s="103" t="s">
        <v>149</v>
      </c>
      <c r="C24" s="103">
        <v>1</v>
      </c>
      <c r="D24" s="103">
        <v>8</v>
      </c>
      <c r="E24" s="103">
        <v>0</v>
      </c>
      <c r="F24" s="104" t="s">
        <v>242</v>
      </c>
      <c r="G24" s="103" t="s">
        <v>149</v>
      </c>
      <c r="H24" s="103">
        <v>5</v>
      </c>
      <c r="I24" s="103">
        <v>5</v>
      </c>
      <c r="J24" s="103">
        <v>150</v>
      </c>
      <c r="K24" s="103">
        <v>45</v>
      </c>
      <c r="L24" s="103">
        <v>15</v>
      </c>
      <c r="M24" s="103"/>
      <c r="N24" s="103" t="s">
        <v>158</v>
      </c>
      <c r="O24" s="105" t="s">
        <v>231</v>
      </c>
    </row>
    <row r="25" spans="1:15" ht="18" customHeight="1" x14ac:dyDescent="0.2">
      <c r="A25" s="81" t="s">
        <v>174</v>
      </c>
      <c r="B25" s="42" t="s">
        <v>149</v>
      </c>
      <c r="C25" s="42">
        <v>1</v>
      </c>
      <c r="D25" s="42">
        <v>9</v>
      </c>
      <c r="E25" s="42">
        <v>0</v>
      </c>
      <c r="F25" s="67" t="s">
        <v>258</v>
      </c>
      <c r="G25" s="42" t="s">
        <v>149</v>
      </c>
      <c r="H25" s="42">
        <v>5</v>
      </c>
      <c r="I25" s="42">
        <v>4</v>
      </c>
      <c r="J25" s="42">
        <v>120</v>
      </c>
      <c r="K25" s="42">
        <v>30</v>
      </c>
      <c r="L25" s="42"/>
      <c r="M25" s="42"/>
      <c r="N25" s="42" t="s">
        <v>160</v>
      </c>
      <c r="O25" s="96" t="s">
        <v>231</v>
      </c>
    </row>
    <row r="26" spans="1:15" ht="18" customHeight="1" thickBot="1" x14ac:dyDescent="0.25">
      <c r="A26" s="97" t="s">
        <v>175</v>
      </c>
      <c r="B26" s="100" t="s">
        <v>149</v>
      </c>
      <c r="C26" s="100">
        <v>2</v>
      </c>
      <c r="D26" s="100">
        <v>0</v>
      </c>
      <c r="E26" s="100">
        <v>0</v>
      </c>
      <c r="F26" s="106" t="s">
        <v>257</v>
      </c>
      <c r="G26" s="100" t="s">
        <v>149</v>
      </c>
      <c r="H26" s="100">
        <v>5</v>
      </c>
      <c r="I26" s="100">
        <v>15</v>
      </c>
      <c r="J26" s="100">
        <v>450</v>
      </c>
      <c r="K26" s="100">
        <v>90</v>
      </c>
      <c r="L26" s="100"/>
      <c r="M26" s="100">
        <v>120</v>
      </c>
      <c r="N26" s="100" t="s">
        <v>208</v>
      </c>
      <c r="O26" s="101" t="s">
        <v>231</v>
      </c>
    </row>
    <row r="27" spans="1:15" ht="18" customHeight="1" x14ac:dyDescent="0.2">
      <c r="A27" s="102" t="s">
        <v>176</v>
      </c>
      <c r="B27" s="103" t="s">
        <v>149</v>
      </c>
      <c r="C27" s="103">
        <v>2</v>
      </c>
      <c r="D27" s="103">
        <v>1</v>
      </c>
      <c r="E27" s="103">
        <v>0</v>
      </c>
      <c r="F27" s="104" t="s">
        <v>241</v>
      </c>
      <c r="G27" s="103" t="s">
        <v>149</v>
      </c>
      <c r="H27" s="103">
        <v>6</v>
      </c>
      <c r="I27" s="103">
        <v>5</v>
      </c>
      <c r="J27" s="103">
        <v>150</v>
      </c>
      <c r="K27" s="103">
        <v>30</v>
      </c>
      <c r="L27" s="103"/>
      <c r="M27" s="103">
        <v>15</v>
      </c>
      <c r="N27" s="103" t="s">
        <v>151</v>
      </c>
      <c r="O27" s="105" t="s">
        <v>231</v>
      </c>
    </row>
    <row r="28" spans="1:15" ht="18" customHeight="1" x14ac:dyDescent="0.2">
      <c r="A28" s="81" t="s">
        <v>177</v>
      </c>
      <c r="B28" s="42" t="s">
        <v>149</v>
      </c>
      <c r="C28" s="42">
        <v>2</v>
      </c>
      <c r="D28" s="42">
        <v>2</v>
      </c>
      <c r="E28" s="42">
        <v>0</v>
      </c>
      <c r="F28" s="67" t="s">
        <v>165</v>
      </c>
      <c r="G28" s="42" t="s">
        <v>149</v>
      </c>
      <c r="H28" s="42">
        <v>6</v>
      </c>
      <c r="I28" s="42">
        <v>5</v>
      </c>
      <c r="J28" s="42">
        <v>150</v>
      </c>
      <c r="K28" s="42">
        <v>30</v>
      </c>
      <c r="L28" s="42">
        <v>15</v>
      </c>
      <c r="M28" s="42"/>
      <c r="N28" s="42" t="s">
        <v>151</v>
      </c>
      <c r="O28" s="96" t="s">
        <v>231</v>
      </c>
    </row>
    <row r="29" spans="1:15" ht="18" customHeight="1" thickBot="1" x14ac:dyDescent="0.25">
      <c r="A29" s="97" t="s">
        <v>188</v>
      </c>
      <c r="B29" s="100" t="s">
        <v>149</v>
      </c>
      <c r="C29" s="100">
        <v>2</v>
      </c>
      <c r="D29" s="100">
        <v>3</v>
      </c>
      <c r="E29" s="100">
        <v>0</v>
      </c>
      <c r="F29" s="106" t="s">
        <v>256</v>
      </c>
      <c r="G29" s="100" t="s">
        <v>149</v>
      </c>
      <c r="H29" s="100">
        <v>6</v>
      </c>
      <c r="I29" s="100">
        <v>15</v>
      </c>
      <c r="J29" s="100">
        <v>450</v>
      </c>
      <c r="K29" s="100">
        <v>90</v>
      </c>
      <c r="L29" s="100"/>
      <c r="M29" s="100">
        <v>120</v>
      </c>
      <c r="N29" s="100" t="s">
        <v>208</v>
      </c>
      <c r="O29" s="101" t="s">
        <v>231</v>
      </c>
    </row>
    <row r="30" spans="1:15" ht="18" customHeight="1" x14ac:dyDescent="0.2">
      <c r="A30" s="102" t="s">
        <v>211</v>
      </c>
      <c r="B30" s="103" t="s">
        <v>149</v>
      </c>
      <c r="C30" s="103">
        <v>2</v>
      </c>
      <c r="D30" s="103">
        <v>4</v>
      </c>
      <c r="E30" s="103">
        <v>0</v>
      </c>
      <c r="F30" s="104" t="s">
        <v>167</v>
      </c>
      <c r="G30" s="103" t="s">
        <v>149</v>
      </c>
      <c r="H30" s="103">
        <v>7</v>
      </c>
      <c r="I30" s="103">
        <v>5</v>
      </c>
      <c r="J30" s="103">
        <v>150</v>
      </c>
      <c r="K30" s="103">
        <v>30</v>
      </c>
      <c r="L30" s="103">
        <v>15</v>
      </c>
      <c r="M30" s="103"/>
      <c r="N30" s="103" t="s">
        <v>151</v>
      </c>
      <c r="O30" s="105" t="s">
        <v>231</v>
      </c>
    </row>
    <row r="31" spans="1:15" ht="24" customHeight="1" x14ac:dyDescent="0.2">
      <c r="A31" s="81" t="s">
        <v>189</v>
      </c>
      <c r="B31" s="42" t="s">
        <v>149</v>
      </c>
      <c r="C31" s="42">
        <v>2</v>
      </c>
      <c r="D31" s="42">
        <v>5</v>
      </c>
      <c r="E31" s="42">
        <v>0</v>
      </c>
      <c r="F31" s="67" t="s">
        <v>271</v>
      </c>
      <c r="G31" s="42" t="s">
        <v>149</v>
      </c>
      <c r="H31" s="42">
        <v>7</v>
      </c>
      <c r="I31" s="42">
        <v>4</v>
      </c>
      <c r="J31" s="42">
        <v>120</v>
      </c>
      <c r="K31" s="42">
        <v>30</v>
      </c>
      <c r="L31" s="42"/>
      <c r="M31" s="42"/>
      <c r="N31" s="42" t="s">
        <v>160</v>
      </c>
      <c r="O31" s="96" t="s">
        <v>231</v>
      </c>
    </row>
    <row r="32" spans="1:15" ht="18" customHeight="1" x14ac:dyDescent="0.2">
      <c r="A32" s="81" t="s">
        <v>190</v>
      </c>
      <c r="B32" s="42" t="s">
        <v>149</v>
      </c>
      <c r="C32" s="42">
        <v>2</v>
      </c>
      <c r="D32" s="42">
        <v>6</v>
      </c>
      <c r="E32" s="42">
        <v>0</v>
      </c>
      <c r="F32" s="67" t="s">
        <v>239</v>
      </c>
      <c r="G32" s="42" t="s">
        <v>149</v>
      </c>
      <c r="H32" s="42">
        <v>7</v>
      </c>
      <c r="I32" s="42">
        <v>4</v>
      </c>
      <c r="J32" s="42">
        <v>120</v>
      </c>
      <c r="K32" s="42">
        <v>30</v>
      </c>
      <c r="L32" s="42"/>
      <c r="M32" s="42"/>
      <c r="N32" s="42" t="s">
        <v>160</v>
      </c>
      <c r="O32" s="96" t="s">
        <v>231</v>
      </c>
    </row>
    <row r="33" spans="1:16" ht="18" customHeight="1" thickBot="1" x14ac:dyDescent="0.25">
      <c r="A33" s="97" t="s">
        <v>212</v>
      </c>
      <c r="B33" s="100" t="s">
        <v>149</v>
      </c>
      <c r="C33" s="100">
        <v>2</v>
      </c>
      <c r="D33" s="100">
        <v>7</v>
      </c>
      <c r="E33" s="100">
        <v>0</v>
      </c>
      <c r="F33" s="106" t="s">
        <v>255</v>
      </c>
      <c r="G33" s="100" t="s">
        <v>149</v>
      </c>
      <c r="H33" s="100">
        <v>7</v>
      </c>
      <c r="I33" s="100">
        <v>8</v>
      </c>
      <c r="J33" s="100">
        <v>240</v>
      </c>
      <c r="K33" s="100">
        <v>60</v>
      </c>
      <c r="L33" s="100"/>
      <c r="M33" s="100">
        <v>60</v>
      </c>
      <c r="N33" s="100" t="s">
        <v>209</v>
      </c>
      <c r="O33" s="101" t="s">
        <v>231</v>
      </c>
    </row>
    <row r="34" spans="1:16" ht="18" customHeight="1" x14ac:dyDescent="0.2">
      <c r="A34" s="102" t="s">
        <v>191</v>
      </c>
      <c r="B34" s="103" t="s">
        <v>149</v>
      </c>
      <c r="C34" s="103">
        <v>2</v>
      </c>
      <c r="D34" s="103">
        <v>8</v>
      </c>
      <c r="E34" s="103">
        <v>0</v>
      </c>
      <c r="F34" s="104" t="s">
        <v>240</v>
      </c>
      <c r="G34" s="103" t="s">
        <v>149</v>
      </c>
      <c r="H34" s="103">
        <v>8</v>
      </c>
      <c r="I34" s="103">
        <v>4</v>
      </c>
      <c r="J34" s="103">
        <v>120</v>
      </c>
      <c r="K34" s="103">
        <v>30</v>
      </c>
      <c r="L34" s="103"/>
      <c r="M34" s="103"/>
      <c r="N34" s="103" t="s">
        <v>160</v>
      </c>
      <c r="O34" s="105" t="s">
        <v>231</v>
      </c>
    </row>
    <row r="35" spans="1:16" ht="18" customHeight="1" x14ac:dyDescent="0.2">
      <c r="A35" s="81" t="s">
        <v>192</v>
      </c>
      <c r="B35" s="42" t="s">
        <v>149</v>
      </c>
      <c r="C35" s="42">
        <v>2</v>
      </c>
      <c r="D35" s="42">
        <v>9</v>
      </c>
      <c r="E35" s="42">
        <v>0</v>
      </c>
      <c r="F35" s="67" t="s">
        <v>168</v>
      </c>
      <c r="G35" s="42" t="s">
        <v>149</v>
      </c>
      <c r="H35" s="42">
        <v>8</v>
      </c>
      <c r="I35" s="42">
        <v>4</v>
      </c>
      <c r="J35" s="42">
        <v>120</v>
      </c>
      <c r="K35" s="42">
        <v>45</v>
      </c>
      <c r="L35" s="42"/>
      <c r="M35" s="42"/>
      <c r="N35" s="42" t="s">
        <v>157</v>
      </c>
      <c r="O35" s="96" t="s">
        <v>231</v>
      </c>
    </row>
    <row r="36" spans="1:16" ht="18" customHeight="1" thickBot="1" x14ac:dyDescent="0.25">
      <c r="A36" s="97" t="s">
        <v>193</v>
      </c>
      <c r="B36" s="100" t="s">
        <v>149</v>
      </c>
      <c r="C36" s="100">
        <v>3</v>
      </c>
      <c r="D36" s="100">
        <v>0</v>
      </c>
      <c r="E36" s="100">
        <v>0</v>
      </c>
      <c r="F36" s="106" t="s">
        <v>254</v>
      </c>
      <c r="G36" s="100" t="s">
        <v>149</v>
      </c>
      <c r="H36" s="100">
        <v>8</v>
      </c>
      <c r="I36" s="100">
        <v>8</v>
      </c>
      <c r="J36" s="100">
        <v>240</v>
      </c>
      <c r="K36" s="100">
        <v>60</v>
      </c>
      <c r="L36" s="100"/>
      <c r="M36" s="100">
        <v>60</v>
      </c>
      <c r="N36" s="100" t="s">
        <v>209</v>
      </c>
      <c r="O36" s="101" t="s">
        <v>231</v>
      </c>
    </row>
    <row r="37" spans="1:16" ht="35.25" customHeight="1" thickBot="1" x14ac:dyDescent="0.25">
      <c r="A37" s="287" t="s">
        <v>303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9"/>
    </row>
    <row r="38" spans="1:16" ht="18" customHeight="1" x14ac:dyDescent="0.2">
      <c r="A38" s="102" t="s">
        <v>28</v>
      </c>
      <c r="B38" s="103" t="s">
        <v>152</v>
      </c>
      <c r="C38" s="103">
        <v>0</v>
      </c>
      <c r="D38" s="103">
        <v>1</v>
      </c>
      <c r="E38" s="103">
        <v>0</v>
      </c>
      <c r="F38" s="104" t="s">
        <v>178</v>
      </c>
      <c r="G38" s="103" t="s">
        <v>152</v>
      </c>
      <c r="H38" s="103">
        <v>1</v>
      </c>
      <c r="I38" s="103">
        <v>2</v>
      </c>
      <c r="J38" s="103">
        <v>60</v>
      </c>
      <c r="K38" s="103">
        <v>30</v>
      </c>
      <c r="L38" s="103"/>
      <c r="M38" s="103"/>
      <c r="N38" s="103" t="s">
        <v>160</v>
      </c>
      <c r="O38" s="105" t="s">
        <v>231</v>
      </c>
      <c r="P38" s="180"/>
    </row>
    <row r="39" spans="1:16" ht="18" customHeight="1" thickBot="1" x14ac:dyDescent="0.25">
      <c r="A39" s="97" t="s">
        <v>29</v>
      </c>
      <c r="B39" s="100" t="s">
        <v>152</v>
      </c>
      <c r="C39" s="100">
        <v>0</v>
      </c>
      <c r="D39" s="100">
        <v>2</v>
      </c>
      <c r="E39" s="100">
        <v>0</v>
      </c>
      <c r="F39" s="106" t="s">
        <v>150</v>
      </c>
      <c r="G39" s="100" t="s">
        <v>152</v>
      </c>
      <c r="H39" s="100">
        <v>1</v>
      </c>
      <c r="I39" s="100">
        <v>3</v>
      </c>
      <c r="J39" s="100">
        <v>90</v>
      </c>
      <c r="K39" s="100">
        <v>30</v>
      </c>
      <c r="L39" s="100"/>
      <c r="M39" s="100">
        <v>15</v>
      </c>
      <c r="N39" s="100" t="s">
        <v>151</v>
      </c>
      <c r="O39" s="108" t="s">
        <v>230</v>
      </c>
    </row>
    <row r="40" spans="1:16" ht="18" customHeight="1" x14ac:dyDescent="0.2">
      <c r="A40" s="102" t="s">
        <v>30</v>
      </c>
      <c r="B40" s="103" t="s">
        <v>152</v>
      </c>
      <c r="C40" s="103">
        <v>0</v>
      </c>
      <c r="D40" s="103">
        <v>3</v>
      </c>
      <c r="E40" s="103">
        <v>0</v>
      </c>
      <c r="F40" s="104" t="s">
        <v>179</v>
      </c>
      <c r="G40" s="103" t="s">
        <v>152</v>
      </c>
      <c r="H40" s="103">
        <v>2</v>
      </c>
      <c r="I40" s="103">
        <v>2</v>
      </c>
      <c r="J40" s="103">
        <v>60</v>
      </c>
      <c r="K40" s="103">
        <v>30</v>
      </c>
      <c r="L40" s="103"/>
      <c r="M40" s="103"/>
      <c r="N40" s="103" t="s">
        <v>160</v>
      </c>
      <c r="O40" s="105" t="s">
        <v>231</v>
      </c>
    </row>
    <row r="41" spans="1:16" ht="18" customHeight="1" thickBot="1" x14ac:dyDescent="0.25">
      <c r="A41" s="97" t="s">
        <v>31</v>
      </c>
      <c r="B41" s="100" t="s">
        <v>152</v>
      </c>
      <c r="C41" s="100">
        <v>0</v>
      </c>
      <c r="D41" s="100">
        <v>4</v>
      </c>
      <c r="E41" s="100">
        <v>0</v>
      </c>
      <c r="F41" s="106" t="s">
        <v>161</v>
      </c>
      <c r="G41" s="100" t="s">
        <v>152</v>
      </c>
      <c r="H41" s="100">
        <v>2</v>
      </c>
      <c r="I41" s="100">
        <v>2</v>
      </c>
      <c r="J41" s="100">
        <v>60</v>
      </c>
      <c r="K41" s="100"/>
      <c r="L41" s="100"/>
      <c r="M41" s="100">
        <v>30</v>
      </c>
      <c r="N41" s="100" t="s">
        <v>162</v>
      </c>
      <c r="O41" s="108" t="s">
        <v>230</v>
      </c>
    </row>
    <row r="42" spans="1:16" ht="18" customHeight="1" x14ac:dyDescent="0.2">
      <c r="A42" s="102" t="s">
        <v>32</v>
      </c>
      <c r="B42" s="103" t="s">
        <v>152</v>
      </c>
      <c r="C42" s="103">
        <v>0</v>
      </c>
      <c r="D42" s="103">
        <v>5</v>
      </c>
      <c r="E42" s="103">
        <v>0</v>
      </c>
      <c r="F42" s="104" t="s">
        <v>272</v>
      </c>
      <c r="G42" s="103" t="s">
        <v>152</v>
      </c>
      <c r="H42" s="103">
        <v>3</v>
      </c>
      <c r="I42" s="103">
        <v>2</v>
      </c>
      <c r="J42" s="103">
        <v>60</v>
      </c>
      <c r="K42" s="103">
        <v>30</v>
      </c>
      <c r="L42" s="103"/>
      <c r="M42" s="103"/>
      <c r="N42" s="103" t="s">
        <v>160</v>
      </c>
      <c r="O42" s="107" t="s">
        <v>230</v>
      </c>
    </row>
    <row r="43" spans="1:16" ht="18" customHeight="1" thickBot="1" x14ac:dyDescent="0.25">
      <c r="A43" s="97" t="s">
        <v>27</v>
      </c>
      <c r="B43" s="100" t="s">
        <v>152</v>
      </c>
      <c r="C43" s="100">
        <v>0</v>
      </c>
      <c r="D43" s="100">
        <v>6</v>
      </c>
      <c r="E43" s="100">
        <v>0</v>
      </c>
      <c r="F43" s="106" t="s">
        <v>214</v>
      </c>
      <c r="G43" s="100" t="s">
        <v>152</v>
      </c>
      <c r="H43" s="100">
        <v>3</v>
      </c>
      <c r="I43" s="100">
        <v>3</v>
      </c>
      <c r="J43" s="100">
        <v>90</v>
      </c>
      <c r="K43" s="100">
        <v>30</v>
      </c>
      <c r="L43" s="100"/>
      <c r="M43" s="100"/>
      <c r="N43" s="100" t="s">
        <v>160</v>
      </c>
      <c r="O43" s="101" t="s">
        <v>231</v>
      </c>
    </row>
    <row r="44" spans="1:16" ht="18" customHeight="1" x14ac:dyDescent="0.2">
      <c r="A44" s="102" t="s">
        <v>33</v>
      </c>
      <c r="B44" s="103" t="s">
        <v>152</v>
      </c>
      <c r="C44" s="103">
        <v>0</v>
      </c>
      <c r="D44" s="103">
        <v>7</v>
      </c>
      <c r="E44" s="103">
        <v>0</v>
      </c>
      <c r="F44" s="104" t="s">
        <v>180</v>
      </c>
      <c r="G44" s="103" t="s">
        <v>152</v>
      </c>
      <c r="H44" s="103">
        <v>4</v>
      </c>
      <c r="I44" s="103">
        <v>2</v>
      </c>
      <c r="J44" s="103">
        <v>60</v>
      </c>
      <c r="K44" s="103">
        <v>30</v>
      </c>
      <c r="L44" s="103"/>
      <c r="M44" s="103"/>
      <c r="N44" s="103" t="s">
        <v>160</v>
      </c>
      <c r="O44" s="105" t="s">
        <v>231</v>
      </c>
    </row>
    <row r="45" spans="1:16" ht="18" customHeight="1" thickBot="1" x14ac:dyDescent="0.25">
      <c r="A45" s="97" t="s">
        <v>34</v>
      </c>
      <c r="B45" s="100" t="s">
        <v>152</v>
      </c>
      <c r="C45" s="100">
        <v>0</v>
      </c>
      <c r="D45" s="100">
        <v>8</v>
      </c>
      <c r="E45" s="100">
        <v>0</v>
      </c>
      <c r="F45" s="99" t="s">
        <v>204</v>
      </c>
      <c r="G45" s="100" t="s">
        <v>152</v>
      </c>
      <c r="H45" s="88">
        <v>4</v>
      </c>
      <c r="I45" s="88">
        <v>2</v>
      </c>
      <c r="J45" s="100">
        <v>60</v>
      </c>
      <c r="K45" s="100">
        <v>30</v>
      </c>
      <c r="L45" s="88"/>
      <c r="M45" s="88"/>
      <c r="N45" s="88" t="s">
        <v>160</v>
      </c>
      <c r="O45" s="101" t="s">
        <v>231</v>
      </c>
    </row>
    <row r="46" spans="1:16" ht="18" customHeight="1" x14ac:dyDescent="0.2">
      <c r="A46" s="102" t="s">
        <v>35</v>
      </c>
      <c r="B46" s="103" t="s">
        <v>152</v>
      </c>
      <c r="C46" s="103">
        <v>0</v>
      </c>
      <c r="D46" s="103">
        <v>9</v>
      </c>
      <c r="E46" s="103">
        <v>0</v>
      </c>
      <c r="F46" s="104" t="s">
        <v>273</v>
      </c>
      <c r="G46" s="103" t="s">
        <v>152</v>
      </c>
      <c r="H46" s="103">
        <v>5</v>
      </c>
      <c r="I46" s="103">
        <v>3</v>
      </c>
      <c r="J46" s="103">
        <v>90</v>
      </c>
      <c r="K46" s="103">
        <v>30</v>
      </c>
      <c r="L46" s="103"/>
      <c r="M46" s="103"/>
      <c r="N46" s="103" t="s">
        <v>160</v>
      </c>
      <c r="O46" s="107" t="s">
        <v>230</v>
      </c>
    </row>
    <row r="47" spans="1:16" ht="22.5" customHeight="1" thickBot="1" x14ac:dyDescent="0.25">
      <c r="A47" s="97" t="s">
        <v>36</v>
      </c>
      <c r="B47" s="100" t="s">
        <v>152</v>
      </c>
      <c r="C47" s="100">
        <v>1</v>
      </c>
      <c r="D47" s="100">
        <v>0</v>
      </c>
      <c r="E47" s="100">
        <v>0</v>
      </c>
      <c r="F47" s="99" t="s">
        <v>274</v>
      </c>
      <c r="G47" s="100" t="s">
        <v>152</v>
      </c>
      <c r="H47" s="88">
        <v>5</v>
      </c>
      <c r="I47" s="88">
        <v>3</v>
      </c>
      <c r="J47" s="100">
        <v>90</v>
      </c>
      <c r="K47" s="100">
        <v>30</v>
      </c>
      <c r="L47" s="88"/>
      <c r="M47" s="88"/>
      <c r="N47" s="88" t="s">
        <v>160</v>
      </c>
      <c r="O47" s="101" t="s">
        <v>231</v>
      </c>
    </row>
    <row r="48" spans="1:16" ht="22.5" customHeight="1" x14ac:dyDescent="0.2">
      <c r="A48" s="102" t="s">
        <v>37</v>
      </c>
      <c r="B48" s="103" t="s">
        <v>152</v>
      </c>
      <c r="C48" s="103">
        <v>1</v>
      </c>
      <c r="D48" s="103">
        <v>1</v>
      </c>
      <c r="E48" s="103">
        <v>0</v>
      </c>
      <c r="F48" s="104" t="s">
        <v>183</v>
      </c>
      <c r="G48" s="103" t="s">
        <v>152</v>
      </c>
      <c r="H48" s="103">
        <v>6</v>
      </c>
      <c r="I48" s="103">
        <v>2</v>
      </c>
      <c r="J48" s="103">
        <v>60</v>
      </c>
      <c r="K48" s="103">
        <v>30</v>
      </c>
      <c r="L48" s="103"/>
      <c r="M48" s="103"/>
      <c r="N48" s="103" t="s">
        <v>160</v>
      </c>
      <c r="O48" s="105" t="s">
        <v>231</v>
      </c>
    </row>
    <row r="49" spans="1:15" ht="18" customHeight="1" thickBot="1" x14ac:dyDescent="0.25">
      <c r="A49" s="97" t="s">
        <v>38</v>
      </c>
      <c r="B49" s="100" t="s">
        <v>152</v>
      </c>
      <c r="C49" s="100">
        <v>1</v>
      </c>
      <c r="D49" s="100">
        <v>2</v>
      </c>
      <c r="E49" s="100">
        <v>0</v>
      </c>
      <c r="F49" s="106" t="s">
        <v>166</v>
      </c>
      <c r="G49" s="100" t="s">
        <v>152</v>
      </c>
      <c r="H49" s="100">
        <v>6</v>
      </c>
      <c r="I49" s="100">
        <v>3</v>
      </c>
      <c r="J49" s="100">
        <v>90</v>
      </c>
      <c r="K49" s="100">
        <v>30</v>
      </c>
      <c r="L49" s="100"/>
      <c r="M49" s="100"/>
      <c r="N49" s="100" t="s">
        <v>160</v>
      </c>
      <c r="O49" s="101" t="s">
        <v>231</v>
      </c>
    </row>
    <row r="50" spans="1:15" ht="18" customHeight="1" x14ac:dyDescent="0.2">
      <c r="A50" s="102" t="s">
        <v>39</v>
      </c>
      <c r="B50" s="103" t="s">
        <v>152</v>
      </c>
      <c r="C50" s="103">
        <v>1</v>
      </c>
      <c r="D50" s="103">
        <v>3</v>
      </c>
      <c r="E50" s="103">
        <v>0</v>
      </c>
      <c r="F50" s="104" t="s">
        <v>184</v>
      </c>
      <c r="G50" s="103" t="s">
        <v>152</v>
      </c>
      <c r="H50" s="103">
        <v>7</v>
      </c>
      <c r="I50" s="103">
        <v>2</v>
      </c>
      <c r="J50" s="103">
        <v>60</v>
      </c>
      <c r="K50" s="103">
        <v>30</v>
      </c>
      <c r="L50" s="103"/>
      <c r="M50" s="103"/>
      <c r="N50" s="103" t="s">
        <v>160</v>
      </c>
      <c r="O50" s="105" t="s">
        <v>231</v>
      </c>
    </row>
    <row r="51" spans="1:15" ht="18" customHeight="1" x14ac:dyDescent="0.2">
      <c r="A51" s="81" t="s">
        <v>169</v>
      </c>
      <c r="B51" s="42" t="s">
        <v>152</v>
      </c>
      <c r="C51" s="42">
        <v>1</v>
      </c>
      <c r="D51" s="42">
        <v>4</v>
      </c>
      <c r="E51" s="42">
        <v>0</v>
      </c>
      <c r="F51" s="67" t="s">
        <v>185</v>
      </c>
      <c r="G51" s="42" t="s">
        <v>152</v>
      </c>
      <c r="H51" s="42">
        <v>7</v>
      </c>
      <c r="I51" s="42">
        <v>3</v>
      </c>
      <c r="J51" s="42">
        <v>90</v>
      </c>
      <c r="K51" s="42">
        <v>30</v>
      </c>
      <c r="L51" s="42"/>
      <c r="M51" s="42"/>
      <c r="N51" s="42" t="s">
        <v>160</v>
      </c>
      <c r="O51" s="96" t="s">
        <v>231</v>
      </c>
    </row>
    <row r="52" spans="1:15" ht="18" customHeight="1" x14ac:dyDescent="0.2">
      <c r="A52" s="81" t="s">
        <v>170</v>
      </c>
      <c r="B52" s="42" t="s">
        <v>152</v>
      </c>
      <c r="C52" s="42">
        <v>1</v>
      </c>
      <c r="D52" s="42">
        <v>5</v>
      </c>
      <c r="E52" s="42">
        <v>0</v>
      </c>
      <c r="F52" s="67" t="s">
        <v>186</v>
      </c>
      <c r="G52" s="42" t="s">
        <v>152</v>
      </c>
      <c r="H52" s="42">
        <v>7</v>
      </c>
      <c r="I52" s="42">
        <v>4</v>
      </c>
      <c r="J52" s="42">
        <v>120</v>
      </c>
      <c r="K52" s="42">
        <v>45</v>
      </c>
      <c r="L52" s="42"/>
      <c r="M52" s="42"/>
      <c r="N52" s="42" t="s">
        <v>157</v>
      </c>
      <c r="O52" s="96" t="s">
        <v>231</v>
      </c>
    </row>
    <row r="53" spans="1:15" ht="18" customHeight="1" x14ac:dyDescent="0.2">
      <c r="A53" s="81" t="s">
        <v>171</v>
      </c>
      <c r="B53" s="42" t="s">
        <v>152</v>
      </c>
      <c r="C53" s="42">
        <v>1</v>
      </c>
      <c r="D53" s="42">
        <v>6</v>
      </c>
      <c r="E53" s="42">
        <v>0</v>
      </c>
      <c r="F53" s="67" t="s">
        <v>276</v>
      </c>
      <c r="G53" s="42" t="s">
        <v>152</v>
      </c>
      <c r="H53" s="42">
        <v>7</v>
      </c>
      <c r="I53" s="42">
        <v>4</v>
      </c>
      <c r="J53" s="42">
        <v>120</v>
      </c>
      <c r="K53" s="42">
        <v>45</v>
      </c>
      <c r="L53" s="42"/>
      <c r="M53" s="42"/>
      <c r="N53" s="42" t="s">
        <v>157</v>
      </c>
      <c r="O53" s="96" t="s">
        <v>231</v>
      </c>
    </row>
    <row r="54" spans="1:15" ht="18" customHeight="1" x14ac:dyDescent="0.2">
      <c r="A54" s="81" t="s">
        <v>172</v>
      </c>
      <c r="B54" s="42" t="s">
        <v>152</v>
      </c>
      <c r="C54" s="42">
        <v>1</v>
      </c>
      <c r="D54" s="42">
        <v>7</v>
      </c>
      <c r="E54" s="42">
        <v>0</v>
      </c>
      <c r="F54" s="43" t="s">
        <v>217</v>
      </c>
      <c r="G54" s="42" t="s">
        <v>152</v>
      </c>
      <c r="H54" s="42">
        <v>7</v>
      </c>
      <c r="I54" s="42">
        <v>2</v>
      </c>
      <c r="J54" s="42">
        <v>60</v>
      </c>
      <c r="K54" s="42">
        <v>30</v>
      </c>
      <c r="L54" s="42"/>
      <c r="M54" s="42"/>
      <c r="N54" s="42" t="s">
        <v>160</v>
      </c>
      <c r="O54" s="96" t="s">
        <v>231</v>
      </c>
    </row>
    <row r="55" spans="1:15" ht="18" customHeight="1" x14ac:dyDescent="0.2">
      <c r="A55" s="81" t="s">
        <v>173</v>
      </c>
      <c r="B55" s="42" t="s">
        <v>152</v>
      </c>
      <c r="C55" s="42">
        <v>1</v>
      </c>
      <c r="D55" s="42">
        <v>8</v>
      </c>
      <c r="E55" s="42">
        <v>0</v>
      </c>
      <c r="F55" s="67" t="s">
        <v>181</v>
      </c>
      <c r="G55" s="42" t="s">
        <v>152</v>
      </c>
      <c r="H55" s="42">
        <v>7</v>
      </c>
      <c r="I55" s="42">
        <v>2</v>
      </c>
      <c r="J55" s="42">
        <v>60</v>
      </c>
      <c r="K55" s="42">
        <v>30</v>
      </c>
      <c r="L55" s="42"/>
      <c r="M55" s="42"/>
      <c r="N55" s="42" t="s">
        <v>160</v>
      </c>
      <c r="O55" s="96" t="s">
        <v>231</v>
      </c>
    </row>
    <row r="56" spans="1:15" ht="18" customHeight="1" x14ac:dyDescent="0.2">
      <c r="A56" s="81" t="s">
        <v>174</v>
      </c>
      <c r="B56" s="42" t="s">
        <v>152</v>
      </c>
      <c r="C56" s="42">
        <v>1</v>
      </c>
      <c r="D56" s="42">
        <v>9</v>
      </c>
      <c r="E56" s="42">
        <v>0</v>
      </c>
      <c r="F56" s="67" t="s">
        <v>182</v>
      </c>
      <c r="G56" s="42" t="s">
        <v>152</v>
      </c>
      <c r="H56" s="42">
        <v>7</v>
      </c>
      <c r="I56" s="42">
        <v>2</v>
      </c>
      <c r="J56" s="42">
        <v>60</v>
      </c>
      <c r="K56" s="42">
        <v>30</v>
      </c>
      <c r="L56" s="42"/>
      <c r="M56" s="42"/>
      <c r="N56" s="42" t="s">
        <v>160</v>
      </c>
      <c r="O56" s="96" t="s">
        <v>231</v>
      </c>
    </row>
    <row r="57" spans="1:15" s="3" customFormat="1" ht="18" customHeight="1" thickBot="1" x14ac:dyDescent="0.25">
      <c r="A57" s="97" t="s">
        <v>175</v>
      </c>
      <c r="B57" s="100" t="s">
        <v>152</v>
      </c>
      <c r="C57" s="100">
        <v>2</v>
      </c>
      <c r="D57" s="100">
        <v>0</v>
      </c>
      <c r="E57" s="100">
        <v>0</v>
      </c>
      <c r="F57" s="99" t="s">
        <v>277</v>
      </c>
      <c r="G57" s="100" t="s">
        <v>152</v>
      </c>
      <c r="H57" s="88">
        <v>7</v>
      </c>
      <c r="I57" s="88">
        <v>4</v>
      </c>
      <c r="J57" s="88">
        <v>120</v>
      </c>
      <c r="K57" s="88">
        <v>30</v>
      </c>
      <c r="L57" s="88"/>
      <c r="M57" s="88">
        <v>30</v>
      </c>
      <c r="N57" s="88" t="s">
        <v>226</v>
      </c>
      <c r="O57" s="101" t="s">
        <v>231</v>
      </c>
    </row>
    <row r="58" spans="1:15" ht="24.75" customHeight="1" thickBot="1" x14ac:dyDescent="0.25">
      <c r="A58" s="304" t="s">
        <v>187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6"/>
    </row>
    <row r="59" spans="1:15" s="89" customFormat="1" ht="18" customHeight="1" x14ac:dyDescent="0.25">
      <c r="A59" s="102" t="s">
        <v>28</v>
      </c>
      <c r="B59" s="188" t="s">
        <v>194</v>
      </c>
      <c r="C59" s="188">
        <v>0</v>
      </c>
      <c r="D59" s="188">
        <v>1</v>
      </c>
      <c r="E59" s="188">
        <v>0</v>
      </c>
      <c r="F59" s="104" t="s">
        <v>246</v>
      </c>
      <c r="G59" s="188" t="s">
        <v>194</v>
      </c>
      <c r="H59" s="188">
        <v>1</v>
      </c>
      <c r="I59" s="103">
        <v>2</v>
      </c>
      <c r="J59" s="103">
        <v>60</v>
      </c>
      <c r="K59" s="103"/>
      <c r="L59" s="103"/>
      <c r="M59" s="103">
        <v>30</v>
      </c>
      <c r="N59" s="103" t="s">
        <v>162</v>
      </c>
      <c r="O59" s="107" t="s">
        <v>230</v>
      </c>
    </row>
    <row r="60" spans="1:15" s="89" customFormat="1" ht="18" customHeight="1" x14ac:dyDescent="0.25">
      <c r="A60" s="81" t="s">
        <v>29</v>
      </c>
      <c r="B60" s="66" t="s">
        <v>194</v>
      </c>
      <c r="C60" s="66">
        <v>0</v>
      </c>
      <c r="D60" s="66">
        <v>2</v>
      </c>
      <c r="E60" s="66">
        <v>0</v>
      </c>
      <c r="F60" s="67" t="s">
        <v>247</v>
      </c>
      <c r="G60" s="66" t="s">
        <v>194</v>
      </c>
      <c r="H60" s="66">
        <v>2</v>
      </c>
      <c r="I60" s="42">
        <v>2</v>
      </c>
      <c r="J60" s="42">
        <v>60</v>
      </c>
      <c r="K60" s="42"/>
      <c r="L60" s="42"/>
      <c r="M60" s="42">
        <v>30</v>
      </c>
      <c r="N60" s="42" t="s">
        <v>162</v>
      </c>
      <c r="O60" s="80" t="s">
        <v>230</v>
      </c>
    </row>
    <row r="61" spans="1:15" s="89" customFormat="1" ht="18" customHeight="1" x14ac:dyDescent="0.25">
      <c r="A61" s="81" t="s">
        <v>30</v>
      </c>
      <c r="B61" s="66" t="s">
        <v>194</v>
      </c>
      <c r="C61" s="66">
        <v>0</v>
      </c>
      <c r="D61" s="66">
        <v>3</v>
      </c>
      <c r="E61" s="66">
        <v>0</v>
      </c>
      <c r="F61" s="67" t="s">
        <v>248</v>
      </c>
      <c r="G61" s="66" t="s">
        <v>194</v>
      </c>
      <c r="H61" s="66">
        <v>3</v>
      </c>
      <c r="I61" s="42">
        <v>2</v>
      </c>
      <c r="J61" s="42">
        <v>60</v>
      </c>
      <c r="K61" s="42"/>
      <c r="L61" s="42"/>
      <c r="M61" s="42">
        <v>30</v>
      </c>
      <c r="N61" s="42" t="s">
        <v>162</v>
      </c>
      <c r="O61" s="80" t="s">
        <v>230</v>
      </c>
    </row>
    <row r="62" spans="1:15" s="89" customFormat="1" ht="18" customHeight="1" x14ac:dyDescent="0.25">
      <c r="A62" s="81" t="s">
        <v>31</v>
      </c>
      <c r="B62" s="66" t="s">
        <v>194</v>
      </c>
      <c r="C62" s="66">
        <v>0</v>
      </c>
      <c r="D62" s="66">
        <v>4</v>
      </c>
      <c r="E62" s="66">
        <v>0</v>
      </c>
      <c r="F62" s="67" t="s">
        <v>249</v>
      </c>
      <c r="G62" s="66" t="s">
        <v>194</v>
      </c>
      <c r="H62" s="66">
        <v>4</v>
      </c>
      <c r="I62" s="42">
        <v>2</v>
      </c>
      <c r="J62" s="42">
        <v>60</v>
      </c>
      <c r="K62" s="42"/>
      <c r="L62" s="42"/>
      <c r="M62" s="42">
        <v>30</v>
      </c>
      <c r="N62" s="42" t="s">
        <v>162</v>
      </c>
      <c r="O62" s="80" t="s">
        <v>230</v>
      </c>
    </row>
    <row r="63" spans="1:15" s="89" customFormat="1" ht="18" customHeight="1" x14ac:dyDescent="0.25">
      <c r="A63" s="81" t="s">
        <v>32</v>
      </c>
      <c r="B63" s="66" t="s">
        <v>194</v>
      </c>
      <c r="C63" s="66">
        <v>0</v>
      </c>
      <c r="D63" s="66">
        <v>5</v>
      </c>
      <c r="E63" s="66">
        <v>0</v>
      </c>
      <c r="F63" s="67" t="s">
        <v>250</v>
      </c>
      <c r="G63" s="66" t="s">
        <v>194</v>
      </c>
      <c r="H63" s="66">
        <v>5</v>
      </c>
      <c r="I63" s="42">
        <v>2</v>
      </c>
      <c r="J63" s="42">
        <v>60</v>
      </c>
      <c r="K63" s="42"/>
      <c r="L63" s="42"/>
      <c r="M63" s="42">
        <v>30</v>
      </c>
      <c r="N63" s="42" t="s">
        <v>162</v>
      </c>
      <c r="O63" s="80" t="s">
        <v>230</v>
      </c>
    </row>
    <row r="64" spans="1:15" s="89" customFormat="1" ht="18" customHeight="1" x14ac:dyDescent="0.25">
      <c r="A64" s="81" t="s">
        <v>27</v>
      </c>
      <c r="B64" s="66" t="s">
        <v>194</v>
      </c>
      <c r="C64" s="66">
        <v>0</v>
      </c>
      <c r="D64" s="66">
        <v>6</v>
      </c>
      <c r="E64" s="66">
        <v>0</v>
      </c>
      <c r="F64" s="67" t="s">
        <v>251</v>
      </c>
      <c r="G64" s="66" t="s">
        <v>195</v>
      </c>
      <c r="H64" s="66">
        <v>6</v>
      </c>
      <c r="I64" s="42">
        <v>2</v>
      </c>
      <c r="J64" s="42">
        <v>60</v>
      </c>
      <c r="K64" s="42"/>
      <c r="L64" s="42"/>
      <c r="M64" s="42">
        <v>30</v>
      </c>
      <c r="N64" s="42" t="s">
        <v>162</v>
      </c>
      <c r="O64" s="80" t="s">
        <v>230</v>
      </c>
    </row>
    <row r="65" spans="1:15" s="89" customFormat="1" ht="18" customHeight="1" x14ac:dyDescent="0.25">
      <c r="A65" s="81" t="s">
        <v>33</v>
      </c>
      <c r="B65" s="66" t="s">
        <v>194</v>
      </c>
      <c r="C65" s="66">
        <v>0</v>
      </c>
      <c r="D65" s="66">
        <v>7</v>
      </c>
      <c r="E65" s="66">
        <v>0</v>
      </c>
      <c r="F65" s="67" t="s">
        <v>252</v>
      </c>
      <c r="G65" s="66" t="s">
        <v>194</v>
      </c>
      <c r="H65" s="66">
        <v>7</v>
      </c>
      <c r="I65" s="42">
        <v>2</v>
      </c>
      <c r="J65" s="42">
        <v>60</v>
      </c>
      <c r="K65" s="42"/>
      <c r="L65" s="42"/>
      <c r="M65" s="42">
        <v>30</v>
      </c>
      <c r="N65" s="42" t="s">
        <v>162</v>
      </c>
      <c r="O65" s="80" t="s">
        <v>230</v>
      </c>
    </row>
    <row r="66" spans="1:15" s="89" customFormat="1" ht="18" customHeight="1" x14ac:dyDescent="0.25">
      <c r="A66" s="81" t="s">
        <v>34</v>
      </c>
      <c r="B66" s="66" t="s">
        <v>194</v>
      </c>
      <c r="C66" s="66">
        <v>0</v>
      </c>
      <c r="D66" s="66">
        <v>8</v>
      </c>
      <c r="E66" s="66">
        <v>0</v>
      </c>
      <c r="F66" s="67" t="s">
        <v>253</v>
      </c>
      <c r="G66" s="66" t="s">
        <v>194</v>
      </c>
      <c r="H66" s="66">
        <v>8</v>
      </c>
      <c r="I66" s="42">
        <v>2</v>
      </c>
      <c r="J66" s="42">
        <v>60</v>
      </c>
      <c r="K66" s="42"/>
      <c r="L66" s="42"/>
      <c r="M66" s="42">
        <v>30</v>
      </c>
      <c r="N66" s="42" t="s">
        <v>162</v>
      </c>
      <c r="O66" s="80" t="s">
        <v>230</v>
      </c>
    </row>
    <row r="67" spans="1:15" s="74" customFormat="1" ht="18" customHeight="1" x14ac:dyDescent="0.25">
      <c r="A67" s="81" t="s">
        <v>35</v>
      </c>
      <c r="B67" s="66" t="s">
        <v>194</v>
      </c>
      <c r="C67" s="66">
        <v>0</v>
      </c>
      <c r="D67" s="66">
        <v>9</v>
      </c>
      <c r="E67" s="66">
        <v>0</v>
      </c>
      <c r="F67" s="67" t="s">
        <v>278</v>
      </c>
      <c r="G67" s="66" t="s">
        <v>194</v>
      </c>
      <c r="H67" s="66">
        <v>4</v>
      </c>
      <c r="I67" s="42">
        <v>4</v>
      </c>
      <c r="J67" s="42">
        <v>120</v>
      </c>
      <c r="K67" s="42"/>
      <c r="L67" s="42"/>
      <c r="M67" s="42">
        <v>60</v>
      </c>
      <c r="N67" s="42" t="s">
        <v>196</v>
      </c>
      <c r="O67" s="80" t="s">
        <v>230</v>
      </c>
    </row>
    <row r="68" spans="1:15" s="74" customFormat="1" ht="18" customHeight="1" x14ac:dyDescent="0.25">
      <c r="A68" s="81" t="s">
        <v>36</v>
      </c>
      <c r="B68" s="66" t="s">
        <v>194</v>
      </c>
      <c r="C68" s="66">
        <v>1</v>
      </c>
      <c r="D68" s="66">
        <v>0</v>
      </c>
      <c r="E68" s="66">
        <v>0</v>
      </c>
      <c r="F68" s="67" t="s">
        <v>279</v>
      </c>
      <c r="G68" s="66" t="s">
        <v>194</v>
      </c>
      <c r="H68" s="66">
        <v>5</v>
      </c>
      <c r="I68" s="42">
        <v>4</v>
      </c>
      <c r="J68" s="42">
        <v>120</v>
      </c>
      <c r="K68" s="42"/>
      <c r="L68" s="42"/>
      <c r="M68" s="42">
        <v>60</v>
      </c>
      <c r="N68" s="42" t="s">
        <v>196</v>
      </c>
      <c r="O68" s="80" t="s">
        <v>230</v>
      </c>
    </row>
    <row r="69" spans="1:15" s="74" customFormat="1" ht="18" customHeight="1" x14ac:dyDescent="0.25">
      <c r="A69" s="81" t="s">
        <v>37</v>
      </c>
      <c r="B69" s="66" t="s">
        <v>194</v>
      </c>
      <c r="C69" s="66">
        <v>1</v>
      </c>
      <c r="D69" s="66">
        <v>1</v>
      </c>
      <c r="E69" s="66">
        <v>0</v>
      </c>
      <c r="F69" s="67" t="s">
        <v>280</v>
      </c>
      <c r="G69" s="66" t="s">
        <v>194</v>
      </c>
      <c r="H69" s="66">
        <v>6</v>
      </c>
      <c r="I69" s="42">
        <v>4</v>
      </c>
      <c r="J69" s="42">
        <v>120</v>
      </c>
      <c r="K69" s="42"/>
      <c r="L69" s="42"/>
      <c r="M69" s="42">
        <v>60</v>
      </c>
      <c r="N69" s="42" t="s">
        <v>196</v>
      </c>
      <c r="O69" s="80" t="s">
        <v>230</v>
      </c>
    </row>
    <row r="70" spans="1:15" s="74" customFormat="1" ht="18" customHeight="1" x14ac:dyDescent="0.25">
      <c r="A70" s="81" t="s">
        <v>38</v>
      </c>
      <c r="B70" s="66" t="s">
        <v>194</v>
      </c>
      <c r="C70" s="66">
        <v>1</v>
      </c>
      <c r="D70" s="66">
        <v>2</v>
      </c>
      <c r="E70" s="66">
        <v>0</v>
      </c>
      <c r="F70" s="67" t="s">
        <v>281</v>
      </c>
      <c r="G70" s="66" t="s">
        <v>194</v>
      </c>
      <c r="H70" s="66">
        <v>7</v>
      </c>
      <c r="I70" s="42">
        <v>4</v>
      </c>
      <c r="J70" s="42">
        <v>120</v>
      </c>
      <c r="K70" s="42"/>
      <c r="L70" s="42"/>
      <c r="M70" s="42">
        <v>60</v>
      </c>
      <c r="N70" s="42" t="s">
        <v>196</v>
      </c>
      <c r="O70" s="80" t="s">
        <v>230</v>
      </c>
    </row>
    <row r="71" spans="1:15" s="74" customFormat="1" ht="18" customHeight="1" x14ac:dyDescent="0.25">
      <c r="A71" s="81" t="s">
        <v>39</v>
      </c>
      <c r="B71" s="66" t="s">
        <v>194</v>
      </c>
      <c r="C71" s="66">
        <v>1</v>
      </c>
      <c r="D71" s="66">
        <v>3</v>
      </c>
      <c r="E71" s="66">
        <v>0</v>
      </c>
      <c r="F71" s="67" t="s">
        <v>282</v>
      </c>
      <c r="G71" s="42" t="s">
        <v>194</v>
      </c>
      <c r="H71" s="66">
        <v>4</v>
      </c>
      <c r="I71" s="42">
        <v>4</v>
      </c>
      <c r="J71" s="42">
        <v>120</v>
      </c>
      <c r="K71" s="42"/>
      <c r="L71" s="42"/>
      <c r="M71" s="42">
        <v>60</v>
      </c>
      <c r="N71" s="42" t="s">
        <v>196</v>
      </c>
      <c r="O71" s="80" t="s">
        <v>230</v>
      </c>
    </row>
    <row r="72" spans="1:15" s="74" customFormat="1" ht="18" customHeight="1" x14ac:dyDescent="0.25">
      <c r="A72" s="81" t="s">
        <v>169</v>
      </c>
      <c r="B72" s="66" t="s">
        <v>194</v>
      </c>
      <c r="C72" s="66">
        <v>1</v>
      </c>
      <c r="D72" s="66">
        <v>4</v>
      </c>
      <c r="E72" s="66">
        <v>0</v>
      </c>
      <c r="F72" s="67" t="s">
        <v>283</v>
      </c>
      <c r="G72" s="42" t="s">
        <v>194</v>
      </c>
      <c r="H72" s="66">
        <v>5</v>
      </c>
      <c r="I72" s="42">
        <v>4</v>
      </c>
      <c r="J72" s="42">
        <v>120</v>
      </c>
      <c r="K72" s="42"/>
      <c r="L72" s="42"/>
      <c r="M72" s="42">
        <v>60</v>
      </c>
      <c r="N72" s="42" t="s">
        <v>196</v>
      </c>
      <c r="O72" s="80" t="s">
        <v>230</v>
      </c>
    </row>
    <row r="73" spans="1:15" s="74" customFormat="1" ht="18" customHeight="1" x14ac:dyDescent="0.25">
      <c r="A73" s="81" t="s">
        <v>170</v>
      </c>
      <c r="B73" s="66" t="s">
        <v>194</v>
      </c>
      <c r="C73" s="66">
        <v>1</v>
      </c>
      <c r="D73" s="66">
        <v>5</v>
      </c>
      <c r="E73" s="66">
        <v>0</v>
      </c>
      <c r="F73" s="67" t="s">
        <v>284</v>
      </c>
      <c r="G73" s="42" t="s">
        <v>194</v>
      </c>
      <c r="H73" s="66">
        <v>6</v>
      </c>
      <c r="I73" s="42">
        <v>4</v>
      </c>
      <c r="J73" s="42">
        <v>120</v>
      </c>
      <c r="K73" s="42"/>
      <c r="L73" s="42"/>
      <c r="M73" s="42">
        <v>60</v>
      </c>
      <c r="N73" s="42" t="s">
        <v>196</v>
      </c>
      <c r="O73" s="80" t="s">
        <v>230</v>
      </c>
    </row>
    <row r="74" spans="1:15" s="74" customFormat="1" ht="18" customHeight="1" x14ac:dyDescent="0.25">
      <c r="A74" s="81" t="s">
        <v>171</v>
      </c>
      <c r="B74" s="66" t="s">
        <v>194</v>
      </c>
      <c r="C74" s="66">
        <v>1</v>
      </c>
      <c r="D74" s="66">
        <v>6</v>
      </c>
      <c r="E74" s="66">
        <v>0</v>
      </c>
      <c r="F74" s="67" t="s">
        <v>285</v>
      </c>
      <c r="G74" s="42" t="s">
        <v>194</v>
      </c>
      <c r="H74" s="66">
        <v>7</v>
      </c>
      <c r="I74" s="42">
        <v>4</v>
      </c>
      <c r="J74" s="42">
        <v>120</v>
      </c>
      <c r="K74" s="42"/>
      <c r="L74" s="42"/>
      <c r="M74" s="42">
        <v>60</v>
      </c>
      <c r="N74" s="42" t="s">
        <v>196</v>
      </c>
      <c r="O74" s="80" t="s">
        <v>230</v>
      </c>
    </row>
    <row r="75" spans="1:15" s="74" customFormat="1" ht="18" customHeight="1" x14ac:dyDescent="0.25">
      <c r="A75" s="81" t="s">
        <v>172</v>
      </c>
      <c r="B75" s="66" t="s">
        <v>194</v>
      </c>
      <c r="C75" s="60">
        <v>1</v>
      </c>
      <c r="D75" s="66">
        <v>7</v>
      </c>
      <c r="E75" s="60">
        <v>0</v>
      </c>
      <c r="F75" s="56" t="s">
        <v>306</v>
      </c>
      <c r="G75" s="42" t="s">
        <v>194</v>
      </c>
      <c r="H75" s="60">
        <v>1</v>
      </c>
      <c r="I75" s="60">
        <v>4</v>
      </c>
      <c r="J75" s="60">
        <v>120</v>
      </c>
      <c r="K75" s="60"/>
      <c r="L75" s="60"/>
      <c r="M75" s="60">
        <v>60</v>
      </c>
      <c r="N75" s="60" t="s">
        <v>196</v>
      </c>
      <c r="O75" s="80" t="s">
        <v>230</v>
      </c>
    </row>
    <row r="76" spans="1:15" s="74" customFormat="1" ht="18" customHeight="1" x14ac:dyDescent="0.25">
      <c r="A76" s="81" t="s">
        <v>173</v>
      </c>
      <c r="B76" s="66" t="s">
        <v>194</v>
      </c>
      <c r="C76" s="60">
        <v>1</v>
      </c>
      <c r="D76" s="66">
        <v>8</v>
      </c>
      <c r="E76" s="60">
        <v>0</v>
      </c>
      <c r="F76" s="56" t="s">
        <v>307</v>
      </c>
      <c r="G76" s="42" t="s">
        <v>194</v>
      </c>
      <c r="H76" s="60">
        <v>2</v>
      </c>
      <c r="I76" s="60">
        <v>4</v>
      </c>
      <c r="J76" s="60">
        <v>120</v>
      </c>
      <c r="K76" s="60"/>
      <c r="L76" s="60"/>
      <c r="M76" s="60">
        <v>60</v>
      </c>
      <c r="N76" s="60" t="s">
        <v>196</v>
      </c>
      <c r="O76" s="80" t="s">
        <v>230</v>
      </c>
    </row>
    <row r="77" spans="1:15" s="74" customFormat="1" ht="18" customHeight="1" x14ac:dyDescent="0.25">
      <c r="A77" s="81" t="s">
        <v>174</v>
      </c>
      <c r="B77" s="66" t="s">
        <v>194</v>
      </c>
      <c r="C77" s="60">
        <v>1</v>
      </c>
      <c r="D77" s="66">
        <v>9</v>
      </c>
      <c r="E77" s="60">
        <v>0</v>
      </c>
      <c r="F77" s="56" t="s">
        <v>308</v>
      </c>
      <c r="G77" s="42" t="s">
        <v>194</v>
      </c>
      <c r="H77" s="60">
        <v>3</v>
      </c>
      <c r="I77" s="60">
        <v>4</v>
      </c>
      <c r="J77" s="60">
        <v>120</v>
      </c>
      <c r="K77" s="60"/>
      <c r="L77" s="60"/>
      <c r="M77" s="60">
        <v>60</v>
      </c>
      <c r="N77" s="60" t="s">
        <v>196</v>
      </c>
      <c r="O77" s="80" t="s">
        <v>230</v>
      </c>
    </row>
    <row r="78" spans="1:15" s="74" customFormat="1" ht="18" customHeight="1" x14ac:dyDescent="0.25">
      <c r="A78" s="81" t="s">
        <v>175</v>
      </c>
      <c r="B78" s="66" t="s">
        <v>194</v>
      </c>
      <c r="C78" s="60">
        <v>2</v>
      </c>
      <c r="D78" s="66">
        <v>0</v>
      </c>
      <c r="E78" s="60">
        <v>0</v>
      </c>
      <c r="F78" s="56" t="s">
        <v>309</v>
      </c>
      <c r="G78" s="42" t="s">
        <v>194</v>
      </c>
      <c r="H78" s="60">
        <v>4</v>
      </c>
      <c r="I78" s="60">
        <v>4</v>
      </c>
      <c r="J78" s="60">
        <v>120</v>
      </c>
      <c r="K78" s="60"/>
      <c r="L78" s="60"/>
      <c r="M78" s="60">
        <v>60</v>
      </c>
      <c r="N78" s="60" t="s">
        <v>196</v>
      </c>
      <c r="O78" s="80" t="s">
        <v>230</v>
      </c>
    </row>
    <row r="79" spans="1:15" s="89" customFormat="1" ht="18" customHeight="1" x14ac:dyDescent="0.25">
      <c r="A79" s="81" t="s">
        <v>176</v>
      </c>
      <c r="B79" s="66" t="s">
        <v>194</v>
      </c>
      <c r="C79" s="66">
        <v>2</v>
      </c>
      <c r="D79" s="66">
        <v>1</v>
      </c>
      <c r="E79" s="66">
        <v>0</v>
      </c>
      <c r="F79" s="56" t="s">
        <v>286</v>
      </c>
      <c r="G79" s="42" t="s">
        <v>194</v>
      </c>
      <c r="H79" s="60" t="s">
        <v>205</v>
      </c>
      <c r="I79" s="60">
        <v>2</v>
      </c>
      <c r="J79" s="60">
        <v>60</v>
      </c>
      <c r="K79" s="60"/>
      <c r="L79" s="60"/>
      <c r="M79" s="60">
        <v>30</v>
      </c>
      <c r="N79" s="60" t="s">
        <v>162</v>
      </c>
      <c r="O79" s="96" t="s">
        <v>231</v>
      </c>
    </row>
    <row r="80" spans="1:15" s="89" customFormat="1" ht="18" customHeight="1" x14ac:dyDescent="0.25">
      <c r="A80" s="81" t="s">
        <v>177</v>
      </c>
      <c r="B80" s="66" t="s">
        <v>194</v>
      </c>
      <c r="C80" s="66">
        <v>2</v>
      </c>
      <c r="D80" s="66">
        <v>2</v>
      </c>
      <c r="E80" s="66">
        <v>0</v>
      </c>
      <c r="F80" s="56" t="s">
        <v>287</v>
      </c>
      <c r="G80" s="42" t="s">
        <v>194</v>
      </c>
      <c r="H80" s="60" t="s">
        <v>210</v>
      </c>
      <c r="I80" s="60">
        <v>2</v>
      </c>
      <c r="J80" s="60">
        <v>60</v>
      </c>
      <c r="K80" s="60"/>
      <c r="L80" s="60"/>
      <c r="M80" s="60">
        <v>30</v>
      </c>
      <c r="N80" s="60" t="s">
        <v>162</v>
      </c>
      <c r="O80" s="96" t="s">
        <v>231</v>
      </c>
    </row>
    <row r="81" spans="1:15" s="89" customFormat="1" ht="18" customHeight="1" x14ac:dyDescent="0.25">
      <c r="A81" s="81" t="s">
        <v>188</v>
      </c>
      <c r="B81" s="66" t="s">
        <v>194</v>
      </c>
      <c r="C81" s="66">
        <v>2</v>
      </c>
      <c r="D81" s="66">
        <v>3</v>
      </c>
      <c r="E81" s="66">
        <v>0</v>
      </c>
      <c r="F81" s="56" t="s">
        <v>288</v>
      </c>
      <c r="G81" s="42" t="s">
        <v>194</v>
      </c>
      <c r="H81" s="60" t="s">
        <v>205</v>
      </c>
      <c r="I81" s="60">
        <v>2</v>
      </c>
      <c r="J81" s="60">
        <v>60</v>
      </c>
      <c r="K81" s="60"/>
      <c r="L81" s="60"/>
      <c r="M81" s="60">
        <v>30</v>
      </c>
      <c r="N81" s="60" t="s">
        <v>162</v>
      </c>
      <c r="O81" s="96" t="s">
        <v>231</v>
      </c>
    </row>
    <row r="82" spans="1:15" s="89" customFormat="1" ht="18" customHeight="1" x14ac:dyDescent="0.25">
      <c r="A82" s="81" t="s">
        <v>211</v>
      </c>
      <c r="B82" s="66" t="s">
        <v>194</v>
      </c>
      <c r="C82" s="66">
        <v>2</v>
      </c>
      <c r="D82" s="66">
        <v>4</v>
      </c>
      <c r="E82" s="66">
        <v>0</v>
      </c>
      <c r="F82" s="56" t="s">
        <v>289</v>
      </c>
      <c r="G82" s="42" t="s">
        <v>194</v>
      </c>
      <c r="H82" s="60" t="s">
        <v>210</v>
      </c>
      <c r="I82" s="60">
        <v>2</v>
      </c>
      <c r="J82" s="60">
        <v>60</v>
      </c>
      <c r="K82" s="60"/>
      <c r="L82" s="60"/>
      <c r="M82" s="60">
        <v>30</v>
      </c>
      <c r="N82" s="60" t="s">
        <v>162</v>
      </c>
      <c r="O82" s="96" t="s">
        <v>231</v>
      </c>
    </row>
    <row r="83" spans="1:15" s="89" customFormat="1" ht="18" customHeight="1" x14ac:dyDescent="0.25">
      <c r="A83" s="81" t="s">
        <v>189</v>
      </c>
      <c r="B83" s="66" t="s">
        <v>194</v>
      </c>
      <c r="C83" s="66">
        <v>2</v>
      </c>
      <c r="D83" s="66">
        <v>5</v>
      </c>
      <c r="E83" s="66">
        <v>0</v>
      </c>
      <c r="F83" s="44" t="s">
        <v>290</v>
      </c>
      <c r="G83" s="42" t="s">
        <v>194</v>
      </c>
      <c r="H83" s="60" t="s">
        <v>205</v>
      </c>
      <c r="I83" s="60">
        <v>2</v>
      </c>
      <c r="J83" s="60">
        <v>60</v>
      </c>
      <c r="K83" s="60"/>
      <c r="L83" s="60"/>
      <c r="M83" s="60">
        <v>30</v>
      </c>
      <c r="N83" s="60" t="s">
        <v>162</v>
      </c>
      <c r="O83" s="96" t="s">
        <v>231</v>
      </c>
    </row>
    <row r="84" spans="1:15" s="89" customFormat="1" ht="18" customHeight="1" x14ac:dyDescent="0.25">
      <c r="A84" s="81" t="s">
        <v>190</v>
      </c>
      <c r="B84" s="66" t="s">
        <v>194</v>
      </c>
      <c r="C84" s="60">
        <v>2</v>
      </c>
      <c r="D84" s="66">
        <v>6</v>
      </c>
      <c r="E84" s="60">
        <v>0</v>
      </c>
      <c r="F84" s="44" t="s">
        <v>291</v>
      </c>
      <c r="G84" s="42" t="s">
        <v>194</v>
      </c>
      <c r="H84" s="60" t="s">
        <v>210</v>
      </c>
      <c r="I84" s="60">
        <v>2</v>
      </c>
      <c r="J84" s="60">
        <v>60</v>
      </c>
      <c r="K84" s="60"/>
      <c r="L84" s="60"/>
      <c r="M84" s="60">
        <v>30</v>
      </c>
      <c r="N84" s="60" t="s">
        <v>162</v>
      </c>
      <c r="O84" s="96" t="s">
        <v>231</v>
      </c>
    </row>
    <row r="85" spans="1:15" s="89" customFormat="1" ht="18" customHeight="1" x14ac:dyDescent="0.25">
      <c r="A85" s="81" t="s">
        <v>212</v>
      </c>
      <c r="B85" s="66" t="s">
        <v>194</v>
      </c>
      <c r="C85" s="60">
        <v>2</v>
      </c>
      <c r="D85" s="66">
        <v>7</v>
      </c>
      <c r="E85" s="60">
        <v>0</v>
      </c>
      <c r="F85" s="56" t="s">
        <v>292</v>
      </c>
      <c r="G85" s="42" t="s">
        <v>194</v>
      </c>
      <c r="H85" s="60" t="s">
        <v>205</v>
      </c>
      <c r="I85" s="60">
        <v>2</v>
      </c>
      <c r="J85" s="60">
        <v>60</v>
      </c>
      <c r="K85" s="60"/>
      <c r="L85" s="60"/>
      <c r="M85" s="60">
        <v>30</v>
      </c>
      <c r="N85" s="60" t="s">
        <v>162</v>
      </c>
      <c r="O85" s="96" t="s">
        <v>231</v>
      </c>
    </row>
    <row r="86" spans="1:15" s="89" customFormat="1" ht="18" customHeight="1" x14ac:dyDescent="0.25">
      <c r="A86" s="81" t="s">
        <v>191</v>
      </c>
      <c r="B86" s="66" t="s">
        <v>194</v>
      </c>
      <c r="C86" s="60">
        <v>2</v>
      </c>
      <c r="D86" s="66">
        <v>8</v>
      </c>
      <c r="E86" s="60">
        <v>0</v>
      </c>
      <c r="F86" s="56" t="s">
        <v>293</v>
      </c>
      <c r="G86" s="42" t="s">
        <v>194</v>
      </c>
      <c r="H86" s="60" t="s">
        <v>210</v>
      </c>
      <c r="I86" s="60">
        <v>2</v>
      </c>
      <c r="J86" s="60">
        <v>60</v>
      </c>
      <c r="K86" s="60"/>
      <c r="L86" s="60"/>
      <c r="M86" s="60">
        <v>30</v>
      </c>
      <c r="N86" s="60" t="s">
        <v>162</v>
      </c>
      <c r="O86" s="96" t="s">
        <v>231</v>
      </c>
    </row>
    <row r="87" spans="1:15" s="89" customFormat="1" ht="18" customHeight="1" x14ac:dyDescent="0.25">
      <c r="A87" s="81" t="s">
        <v>192</v>
      </c>
      <c r="B87" s="66" t="s">
        <v>194</v>
      </c>
      <c r="C87" s="60">
        <v>2</v>
      </c>
      <c r="D87" s="66">
        <v>9</v>
      </c>
      <c r="E87" s="60">
        <v>0</v>
      </c>
      <c r="F87" s="56" t="s">
        <v>294</v>
      </c>
      <c r="G87" s="42" t="s">
        <v>194</v>
      </c>
      <c r="H87" s="60" t="s">
        <v>205</v>
      </c>
      <c r="I87" s="60">
        <v>2</v>
      </c>
      <c r="J87" s="60">
        <v>60</v>
      </c>
      <c r="K87" s="60"/>
      <c r="L87" s="60"/>
      <c r="M87" s="60">
        <v>30</v>
      </c>
      <c r="N87" s="60" t="s">
        <v>162</v>
      </c>
      <c r="O87" s="96" t="s">
        <v>231</v>
      </c>
    </row>
    <row r="88" spans="1:15" s="89" customFormat="1" ht="18" customHeight="1" x14ac:dyDescent="0.25">
      <c r="A88" s="81" t="s">
        <v>193</v>
      </c>
      <c r="B88" s="66" t="s">
        <v>194</v>
      </c>
      <c r="C88" s="60">
        <v>3</v>
      </c>
      <c r="D88" s="66">
        <v>0</v>
      </c>
      <c r="E88" s="60">
        <v>0</v>
      </c>
      <c r="F88" s="56" t="s">
        <v>295</v>
      </c>
      <c r="G88" s="42" t="s">
        <v>194</v>
      </c>
      <c r="H88" s="60" t="s">
        <v>210</v>
      </c>
      <c r="I88" s="60">
        <v>2</v>
      </c>
      <c r="J88" s="60">
        <v>60</v>
      </c>
      <c r="K88" s="60"/>
      <c r="L88" s="60"/>
      <c r="M88" s="60">
        <v>30</v>
      </c>
      <c r="N88" s="60" t="s">
        <v>162</v>
      </c>
      <c r="O88" s="96" t="s">
        <v>231</v>
      </c>
    </row>
    <row r="89" spans="1:15" s="89" customFormat="1" ht="18" customHeight="1" x14ac:dyDescent="0.25">
      <c r="A89" s="189">
        <v>31</v>
      </c>
      <c r="B89" s="190" t="s">
        <v>194</v>
      </c>
      <c r="C89" s="190">
        <v>3</v>
      </c>
      <c r="D89" s="190">
        <v>0</v>
      </c>
      <c r="E89" s="190">
        <v>1</v>
      </c>
      <c r="F89" s="191" t="s">
        <v>313</v>
      </c>
      <c r="G89" s="192" t="s">
        <v>194</v>
      </c>
      <c r="H89" s="193">
        <v>3</v>
      </c>
      <c r="I89" s="193">
        <v>3</v>
      </c>
      <c r="J89" s="193">
        <v>45</v>
      </c>
      <c r="K89" s="193">
        <v>15</v>
      </c>
      <c r="L89" s="193">
        <v>15</v>
      </c>
      <c r="M89" s="193"/>
      <c r="N89" s="194" t="s">
        <v>314</v>
      </c>
      <c r="O89" s="195" t="s">
        <v>230</v>
      </c>
    </row>
    <row r="90" spans="1:15" s="89" customFormat="1" ht="18" customHeight="1" x14ac:dyDescent="0.25">
      <c r="A90" s="189">
        <v>32</v>
      </c>
      <c r="B90" s="190" t="s">
        <v>194</v>
      </c>
      <c r="C90" s="190">
        <v>3</v>
      </c>
      <c r="D90" s="190">
        <v>0</v>
      </c>
      <c r="E90" s="190">
        <v>2</v>
      </c>
      <c r="F90" s="191" t="s">
        <v>315</v>
      </c>
      <c r="G90" s="192" t="s">
        <v>194</v>
      </c>
      <c r="H90" s="193">
        <v>4</v>
      </c>
      <c r="I90" s="193">
        <v>3</v>
      </c>
      <c r="J90" s="193">
        <v>45</v>
      </c>
      <c r="K90" s="193">
        <v>15</v>
      </c>
      <c r="L90" s="193">
        <v>15</v>
      </c>
      <c r="M90" s="193"/>
      <c r="N90" s="194" t="s">
        <v>314</v>
      </c>
      <c r="O90" s="195" t="s">
        <v>230</v>
      </c>
    </row>
    <row r="91" spans="1:15" s="89" customFormat="1" ht="18" customHeight="1" x14ac:dyDescent="0.25">
      <c r="A91" s="189">
        <v>33</v>
      </c>
      <c r="B91" s="190" t="s">
        <v>194</v>
      </c>
      <c r="C91" s="190">
        <v>3</v>
      </c>
      <c r="D91" s="190">
        <v>0</v>
      </c>
      <c r="E91" s="190">
        <v>3</v>
      </c>
      <c r="F91" s="191" t="s">
        <v>316</v>
      </c>
      <c r="G91" s="192" t="s">
        <v>194</v>
      </c>
      <c r="H91" s="193">
        <v>5</v>
      </c>
      <c r="I91" s="193">
        <v>3</v>
      </c>
      <c r="J91" s="193">
        <v>45</v>
      </c>
      <c r="K91" s="193">
        <v>15</v>
      </c>
      <c r="L91" s="193">
        <v>15</v>
      </c>
      <c r="M91" s="193"/>
      <c r="N91" s="194" t="s">
        <v>314</v>
      </c>
      <c r="O91" s="195" t="s">
        <v>230</v>
      </c>
    </row>
    <row r="92" spans="1:15" s="89" customFormat="1" ht="18" customHeight="1" thickBot="1" x14ac:dyDescent="0.3">
      <c r="A92" s="196">
        <v>34</v>
      </c>
      <c r="B92" s="197" t="s">
        <v>194</v>
      </c>
      <c r="C92" s="197">
        <v>3</v>
      </c>
      <c r="D92" s="197">
        <v>0</v>
      </c>
      <c r="E92" s="197">
        <v>4</v>
      </c>
      <c r="F92" s="198" t="s">
        <v>317</v>
      </c>
      <c r="G92" s="199" t="s">
        <v>194</v>
      </c>
      <c r="H92" s="200">
        <v>6</v>
      </c>
      <c r="I92" s="200">
        <v>3</v>
      </c>
      <c r="J92" s="200">
        <v>45</v>
      </c>
      <c r="K92" s="200">
        <v>15</v>
      </c>
      <c r="L92" s="200">
        <v>15</v>
      </c>
      <c r="M92" s="200"/>
      <c r="N92" s="201" t="s">
        <v>314</v>
      </c>
      <c r="O92" s="202" t="s">
        <v>230</v>
      </c>
    </row>
    <row r="93" spans="1:15" ht="22.5" customHeight="1" x14ac:dyDescent="0.2">
      <c r="A93" s="351" t="s">
        <v>236</v>
      </c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3"/>
    </row>
    <row r="94" spans="1:15" ht="22.5" customHeight="1" x14ac:dyDescent="0.2">
      <c r="A94" s="295" t="s">
        <v>26</v>
      </c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7"/>
    </row>
    <row r="95" spans="1:15" s="89" customFormat="1" ht="16.5" customHeight="1" x14ac:dyDescent="0.25">
      <c r="A95" s="94">
        <v>1</v>
      </c>
      <c r="B95" s="55" t="s">
        <v>149</v>
      </c>
      <c r="C95" s="55">
        <v>3</v>
      </c>
      <c r="D95" s="55">
        <v>1</v>
      </c>
      <c r="E95" s="55">
        <v>0</v>
      </c>
      <c r="F95" s="73" t="s">
        <v>197</v>
      </c>
      <c r="G95" s="55" t="s">
        <v>149</v>
      </c>
      <c r="H95" s="55">
        <v>4</v>
      </c>
      <c r="I95" s="55">
        <v>4</v>
      </c>
      <c r="J95" s="55">
        <v>120</v>
      </c>
      <c r="K95" s="55">
        <v>60</v>
      </c>
      <c r="L95" s="55"/>
      <c r="M95" s="55"/>
      <c r="N95" s="55" t="s">
        <v>155</v>
      </c>
      <c r="O95" s="80" t="s">
        <v>230</v>
      </c>
    </row>
    <row r="96" spans="1:15" s="89" customFormat="1" ht="16.5" customHeight="1" x14ac:dyDescent="0.25">
      <c r="A96" s="95">
        <v>2</v>
      </c>
      <c r="B96" s="60" t="s">
        <v>149</v>
      </c>
      <c r="C96" s="55">
        <v>3</v>
      </c>
      <c r="D96" s="60">
        <v>2</v>
      </c>
      <c r="E96" s="55">
        <v>0</v>
      </c>
      <c r="F96" s="61" t="s">
        <v>199</v>
      </c>
      <c r="G96" s="55" t="s">
        <v>149</v>
      </c>
      <c r="H96" s="60">
        <v>5</v>
      </c>
      <c r="I96" s="60">
        <v>4</v>
      </c>
      <c r="J96" s="60">
        <v>120</v>
      </c>
      <c r="K96" s="60">
        <v>60</v>
      </c>
      <c r="L96" s="60"/>
      <c r="M96" s="60"/>
      <c r="N96" s="60" t="s">
        <v>155</v>
      </c>
      <c r="O96" s="80" t="s">
        <v>230</v>
      </c>
    </row>
    <row r="97" spans="1:15" s="89" customFormat="1" ht="22.5" customHeight="1" x14ac:dyDescent="0.25">
      <c r="A97" s="94">
        <v>3</v>
      </c>
      <c r="B97" s="60" t="s">
        <v>149</v>
      </c>
      <c r="C97" s="55">
        <v>3</v>
      </c>
      <c r="D97" s="55">
        <v>3</v>
      </c>
      <c r="E97" s="55">
        <v>0</v>
      </c>
      <c r="F97" s="73" t="s">
        <v>224</v>
      </c>
      <c r="G97" s="55" t="s">
        <v>149</v>
      </c>
      <c r="H97" s="55">
        <v>5</v>
      </c>
      <c r="I97" s="55">
        <v>2</v>
      </c>
      <c r="J97" s="55">
        <v>60</v>
      </c>
      <c r="K97" s="55">
        <v>30</v>
      </c>
      <c r="L97" s="55"/>
      <c r="M97" s="55"/>
      <c r="N97" s="55" t="s">
        <v>160</v>
      </c>
      <c r="O97" s="80" t="s">
        <v>230</v>
      </c>
    </row>
    <row r="98" spans="1:15" s="89" customFormat="1" ht="16.5" customHeight="1" x14ac:dyDescent="0.25">
      <c r="A98" s="94">
        <v>4</v>
      </c>
      <c r="B98" s="60" t="s">
        <v>149</v>
      </c>
      <c r="C98" s="55">
        <v>3</v>
      </c>
      <c r="D98" s="55">
        <v>4</v>
      </c>
      <c r="E98" s="55">
        <v>0</v>
      </c>
      <c r="F98" s="61" t="s">
        <v>223</v>
      </c>
      <c r="G98" s="60" t="s">
        <v>149</v>
      </c>
      <c r="H98" s="60">
        <v>6</v>
      </c>
      <c r="I98" s="60">
        <v>1</v>
      </c>
      <c r="J98" s="60">
        <v>30</v>
      </c>
      <c r="K98" s="60">
        <v>15</v>
      </c>
      <c r="L98" s="60"/>
      <c r="M98" s="60"/>
      <c r="N98" s="60" t="s">
        <v>198</v>
      </c>
      <c r="O98" s="80" t="s">
        <v>230</v>
      </c>
    </row>
    <row r="99" spans="1:15" s="89" customFormat="1" ht="16.5" customHeight="1" x14ac:dyDescent="0.25">
      <c r="A99" s="94">
        <v>5</v>
      </c>
      <c r="B99" s="60" t="s">
        <v>149</v>
      </c>
      <c r="C99" s="55">
        <v>3</v>
      </c>
      <c r="D99" s="55">
        <v>5</v>
      </c>
      <c r="E99" s="55">
        <v>0</v>
      </c>
      <c r="F99" s="61" t="s">
        <v>200</v>
      </c>
      <c r="G99" s="60" t="s">
        <v>149</v>
      </c>
      <c r="H99" s="60">
        <v>7</v>
      </c>
      <c r="I99" s="60">
        <v>6</v>
      </c>
      <c r="J99" s="60">
        <v>180</v>
      </c>
      <c r="K99" s="60">
        <v>60</v>
      </c>
      <c r="L99" s="60">
        <v>30</v>
      </c>
      <c r="M99" s="60"/>
      <c r="N99" s="60" t="s">
        <v>222</v>
      </c>
      <c r="O99" s="80" t="s">
        <v>230</v>
      </c>
    </row>
    <row r="100" spans="1:15" s="89" customFormat="1" ht="16.5" customHeight="1" x14ac:dyDescent="0.25">
      <c r="A100" s="95">
        <v>6</v>
      </c>
      <c r="B100" s="60" t="s">
        <v>149</v>
      </c>
      <c r="C100" s="55">
        <v>3</v>
      </c>
      <c r="D100" s="60">
        <v>6</v>
      </c>
      <c r="E100" s="55">
        <v>0</v>
      </c>
      <c r="F100" s="56" t="s">
        <v>215</v>
      </c>
      <c r="G100" s="60" t="s">
        <v>149</v>
      </c>
      <c r="H100" s="60">
        <v>7</v>
      </c>
      <c r="I100" s="60">
        <v>2</v>
      </c>
      <c r="J100" s="60">
        <v>60</v>
      </c>
      <c r="K100" s="60"/>
      <c r="L100" s="60"/>
      <c r="M100" s="60">
        <v>30</v>
      </c>
      <c r="N100" s="60" t="s">
        <v>162</v>
      </c>
      <c r="O100" s="87" t="s">
        <v>230</v>
      </c>
    </row>
    <row r="101" spans="1:15" ht="22.5" customHeight="1" x14ac:dyDescent="0.2">
      <c r="A101" s="298" t="s">
        <v>237</v>
      </c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300"/>
    </row>
    <row r="102" spans="1:15" ht="18" customHeight="1" x14ac:dyDescent="0.2">
      <c r="A102" s="81" t="s">
        <v>33</v>
      </c>
      <c r="B102" s="42" t="s">
        <v>152</v>
      </c>
      <c r="C102" s="60">
        <v>1</v>
      </c>
      <c r="D102" s="42">
        <v>2</v>
      </c>
      <c r="E102" s="42">
        <v>0</v>
      </c>
      <c r="F102" s="67" t="s">
        <v>166</v>
      </c>
      <c r="G102" s="42" t="s">
        <v>152</v>
      </c>
      <c r="H102" s="42">
        <v>6</v>
      </c>
      <c r="I102" s="42">
        <v>2</v>
      </c>
      <c r="J102" s="42">
        <v>60</v>
      </c>
      <c r="K102" s="42">
        <v>30</v>
      </c>
      <c r="L102" s="42"/>
      <c r="M102" s="42"/>
      <c r="N102" s="42" t="s">
        <v>160</v>
      </c>
      <c r="O102" s="96" t="s">
        <v>231</v>
      </c>
    </row>
    <row r="103" spans="1:15" ht="18" customHeight="1" x14ac:dyDescent="0.2">
      <c r="A103" s="95">
        <v>8</v>
      </c>
      <c r="B103" s="60" t="s">
        <v>152</v>
      </c>
      <c r="C103" s="60">
        <v>1</v>
      </c>
      <c r="D103" s="60">
        <v>7</v>
      </c>
      <c r="E103" s="60">
        <v>0</v>
      </c>
      <c r="F103" s="61" t="s">
        <v>217</v>
      </c>
      <c r="G103" s="60" t="s">
        <v>152</v>
      </c>
      <c r="H103" s="66">
        <v>7</v>
      </c>
      <c r="I103" s="42">
        <v>2</v>
      </c>
      <c r="J103" s="42">
        <v>60</v>
      </c>
      <c r="K103" s="42">
        <v>30</v>
      </c>
      <c r="L103" s="42"/>
      <c r="M103" s="42"/>
      <c r="N103" s="42" t="s">
        <v>160</v>
      </c>
      <c r="O103" s="80" t="s">
        <v>230</v>
      </c>
    </row>
    <row r="104" spans="1:15" s="74" customFormat="1" ht="18" customHeight="1" x14ac:dyDescent="0.25">
      <c r="A104" s="95">
        <v>9</v>
      </c>
      <c r="B104" s="60" t="s">
        <v>152</v>
      </c>
      <c r="C104" s="60">
        <v>2</v>
      </c>
      <c r="D104" s="60">
        <v>1</v>
      </c>
      <c r="E104" s="60">
        <v>0</v>
      </c>
      <c r="F104" s="61" t="s">
        <v>216</v>
      </c>
      <c r="G104" s="60" t="s">
        <v>152</v>
      </c>
      <c r="H104" s="66">
        <v>7</v>
      </c>
      <c r="I104" s="42">
        <v>2</v>
      </c>
      <c r="J104" s="42">
        <v>60</v>
      </c>
      <c r="K104" s="42">
        <v>30</v>
      </c>
      <c r="L104" s="42"/>
      <c r="M104" s="42"/>
      <c r="N104" s="42" t="s">
        <v>160</v>
      </c>
      <c r="O104" s="80" t="s">
        <v>230</v>
      </c>
    </row>
    <row r="105" spans="1:15" s="89" customFormat="1" ht="22.5" customHeight="1" x14ac:dyDescent="0.25">
      <c r="A105" s="298" t="s">
        <v>238</v>
      </c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300"/>
    </row>
    <row r="106" spans="1:15" s="89" customFormat="1" ht="18" customHeight="1" x14ac:dyDescent="0.25">
      <c r="A106" s="81" t="s">
        <v>36</v>
      </c>
      <c r="B106" s="42" t="s">
        <v>152</v>
      </c>
      <c r="C106" s="60">
        <v>0</v>
      </c>
      <c r="D106" s="42">
        <v>8</v>
      </c>
      <c r="E106" s="42">
        <v>0</v>
      </c>
      <c r="F106" s="56" t="s">
        <v>204</v>
      </c>
      <c r="G106" s="42" t="s">
        <v>152</v>
      </c>
      <c r="H106" s="60">
        <v>4</v>
      </c>
      <c r="I106" s="60">
        <v>2</v>
      </c>
      <c r="J106" s="42">
        <v>60</v>
      </c>
      <c r="K106" s="42">
        <v>30</v>
      </c>
      <c r="L106" s="60"/>
      <c r="M106" s="60"/>
      <c r="N106" s="60" t="s">
        <v>160</v>
      </c>
      <c r="O106" s="96" t="s">
        <v>231</v>
      </c>
    </row>
    <row r="107" spans="1:15" s="89" customFormat="1" ht="18" customHeight="1" x14ac:dyDescent="0.25">
      <c r="A107" s="81" t="s">
        <v>37</v>
      </c>
      <c r="B107" s="42" t="s">
        <v>152</v>
      </c>
      <c r="C107" s="60">
        <v>1</v>
      </c>
      <c r="D107" s="42">
        <v>4</v>
      </c>
      <c r="E107" s="42">
        <v>0</v>
      </c>
      <c r="F107" s="67" t="s">
        <v>185</v>
      </c>
      <c r="G107" s="42" t="s">
        <v>152</v>
      </c>
      <c r="H107" s="42">
        <v>7</v>
      </c>
      <c r="I107" s="42">
        <v>2</v>
      </c>
      <c r="J107" s="42">
        <v>60</v>
      </c>
      <c r="K107" s="42">
        <v>30</v>
      </c>
      <c r="L107" s="42"/>
      <c r="M107" s="42"/>
      <c r="N107" s="42" t="s">
        <v>160</v>
      </c>
      <c r="O107" s="96" t="s">
        <v>231</v>
      </c>
    </row>
    <row r="108" spans="1:15" s="74" customFormat="1" ht="22.5" customHeight="1" x14ac:dyDescent="0.25">
      <c r="A108" s="95">
        <v>12</v>
      </c>
      <c r="B108" s="60" t="s">
        <v>152</v>
      </c>
      <c r="C108" s="60">
        <v>2</v>
      </c>
      <c r="D108" s="60">
        <v>2</v>
      </c>
      <c r="E108" s="60">
        <v>0</v>
      </c>
      <c r="F108" s="61" t="s">
        <v>218</v>
      </c>
      <c r="G108" s="60" t="s">
        <v>152</v>
      </c>
      <c r="H108" s="66">
        <v>7</v>
      </c>
      <c r="I108" s="42">
        <v>2</v>
      </c>
      <c r="J108" s="42">
        <v>60</v>
      </c>
      <c r="K108" s="42">
        <v>30</v>
      </c>
      <c r="L108" s="42"/>
      <c r="M108" s="42"/>
      <c r="N108" s="42" t="s">
        <v>160</v>
      </c>
      <c r="O108" s="80" t="s">
        <v>230</v>
      </c>
    </row>
    <row r="109" spans="1:15" s="90" customFormat="1" ht="22.5" customHeight="1" x14ac:dyDescent="0.25">
      <c r="A109" s="270" t="s">
        <v>227</v>
      </c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2"/>
    </row>
    <row r="110" spans="1:15" s="91" customFormat="1" ht="18" customHeight="1" x14ac:dyDescent="0.25">
      <c r="A110" s="81" t="s">
        <v>39</v>
      </c>
      <c r="B110" s="66" t="s">
        <v>194</v>
      </c>
      <c r="C110" s="60">
        <v>2</v>
      </c>
      <c r="D110" s="60">
        <v>7</v>
      </c>
      <c r="E110" s="60">
        <v>0</v>
      </c>
      <c r="F110" s="56" t="s">
        <v>292</v>
      </c>
      <c r="G110" s="42" t="s">
        <v>194</v>
      </c>
      <c r="H110" s="60" t="s">
        <v>205</v>
      </c>
      <c r="I110" s="60">
        <v>2</v>
      </c>
      <c r="J110" s="60">
        <v>60</v>
      </c>
      <c r="K110" s="60"/>
      <c r="L110" s="60"/>
      <c r="M110" s="60">
        <v>30</v>
      </c>
      <c r="N110" s="60" t="s">
        <v>162</v>
      </c>
      <c r="O110" s="96" t="s">
        <v>231</v>
      </c>
    </row>
    <row r="111" spans="1:15" s="89" customFormat="1" ht="15" customHeight="1" thickBot="1" x14ac:dyDescent="0.3">
      <c r="A111" s="97" t="s">
        <v>169</v>
      </c>
      <c r="B111" s="98" t="s">
        <v>194</v>
      </c>
      <c r="C111" s="88">
        <v>2</v>
      </c>
      <c r="D111" s="88">
        <v>8</v>
      </c>
      <c r="E111" s="88">
        <v>0</v>
      </c>
      <c r="F111" s="99" t="s">
        <v>293</v>
      </c>
      <c r="G111" s="100" t="s">
        <v>194</v>
      </c>
      <c r="H111" s="88" t="s">
        <v>210</v>
      </c>
      <c r="I111" s="88">
        <v>2</v>
      </c>
      <c r="J111" s="88">
        <v>60</v>
      </c>
      <c r="K111" s="88"/>
      <c r="L111" s="88"/>
      <c r="M111" s="88">
        <v>30</v>
      </c>
      <c r="N111" s="88" t="s">
        <v>162</v>
      </c>
      <c r="O111" s="101" t="s">
        <v>231</v>
      </c>
    </row>
    <row r="112" spans="1:15" ht="24.75" customHeight="1" x14ac:dyDescent="0.2">
      <c r="A112" s="318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</row>
    <row r="113" spans="1:15" ht="217.5" customHeight="1" x14ac:dyDescent="0.2">
      <c r="A113" s="273" t="s">
        <v>235</v>
      </c>
      <c r="B113" s="273"/>
      <c r="C113" s="273"/>
      <c r="D113" s="273"/>
      <c r="E113" s="274"/>
      <c r="F113" s="357" t="s">
        <v>297</v>
      </c>
      <c r="G113" s="357"/>
      <c r="H113" s="357"/>
      <c r="I113" s="357"/>
      <c r="J113" s="357"/>
      <c r="K113" s="357"/>
      <c r="L113" s="357"/>
      <c r="M113" s="357"/>
      <c r="N113" s="357"/>
      <c r="O113" s="357"/>
    </row>
    <row r="114" spans="1:15" s="89" customFormat="1" ht="36" customHeight="1" x14ac:dyDescent="0.25">
      <c r="A114" s="134"/>
      <c r="B114" s="74"/>
      <c r="C114" s="74"/>
      <c r="D114" s="74"/>
      <c r="E114" s="74"/>
      <c r="F114" s="358" t="s">
        <v>296</v>
      </c>
      <c r="G114" s="358"/>
      <c r="H114" s="358"/>
      <c r="I114" s="358"/>
      <c r="J114" s="358"/>
      <c r="K114" s="358"/>
      <c r="L114" s="358"/>
      <c r="M114" s="358"/>
      <c r="N114" s="358"/>
      <c r="O114" s="358"/>
    </row>
    <row r="115" spans="1:15" s="89" customFormat="1" ht="28.5" customHeight="1" x14ac:dyDescent="0.25">
      <c r="F115" s="254" t="s">
        <v>298</v>
      </c>
      <c r="G115" s="254"/>
      <c r="H115" s="254"/>
      <c r="I115" s="254"/>
      <c r="J115" s="254"/>
      <c r="K115" s="254"/>
      <c r="L115" s="254"/>
      <c r="M115" s="254"/>
      <c r="N115" s="254"/>
      <c r="O115" s="254"/>
    </row>
    <row r="116" spans="1:15" ht="27.75" customHeight="1" x14ac:dyDescent="0.2">
      <c r="A116" s="64"/>
      <c r="B116" s="64"/>
      <c r="C116" s="64"/>
      <c r="D116" s="64"/>
      <c r="E116" s="64"/>
      <c r="F116" s="254" t="s">
        <v>305</v>
      </c>
      <c r="G116" s="254"/>
      <c r="H116" s="254"/>
      <c r="I116" s="254"/>
      <c r="J116" s="254"/>
      <c r="K116" s="254"/>
      <c r="L116" s="254"/>
      <c r="M116" s="254"/>
      <c r="N116" s="254"/>
      <c r="O116" s="254"/>
    </row>
    <row r="117" spans="1:15" ht="27.75" customHeight="1" thickBot="1" x14ac:dyDescent="0.25">
      <c r="A117" s="64"/>
      <c r="B117" s="64"/>
      <c r="C117" s="64"/>
      <c r="D117" s="64"/>
      <c r="E117" s="64"/>
      <c r="F117" s="251" t="s">
        <v>319</v>
      </c>
      <c r="G117" s="251"/>
      <c r="H117" s="251"/>
      <c r="I117" s="251"/>
      <c r="J117" s="251"/>
      <c r="K117" s="251"/>
      <c r="L117" s="251"/>
      <c r="M117" s="251"/>
      <c r="N117" s="251"/>
      <c r="O117" s="251"/>
    </row>
    <row r="118" spans="1:15" ht="24.75" customHeight="1" thickBot="1" x14ac:dyDescent="0.25">
      <c r="A118" s="354" t="s">
        <v>43</v>
      </c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6"/>
    </row>
    <row r="119" spans="1:15" ht="15.75" customHeight="1" x14ac:dyDescent="0.2">
      <c r="A119" s="320" t="s">
        <v>15</v>
      </c>
      <c r="B119" s="260" t="s">
        <v>45</v>
      </c>
      <c r="C119" s="260"/>
      <c r="D119" s="260"/>
      <c r="E119" s="260"/>
      <c r="F119" s="260" t="s">
        <v>146</v>
      </c>
      <c r="G119" s="260"/>
      <c r="H119" s="260"/>
      <c r="I119" s="260"/>
      <c r="J119" s="294" t="s">
        <v>18</v>
      </c>
      <c r="K119" s="294" t="s">
        <v>48</v>
      </c>
      <c r="L119" s="294" t="s">
        <v>47</v>
      </c>
      <c r="M119" s="294" t="s">
        <v>46</v>
      </c>
      <c r="N119" s="294" t="s">
        <v>44</v>
      </c>
      <c r="O119" s="285" t="s">
        <v>49</v>
      </c>
    </row>
    <row r="120" spans="1:15" ht="47.25" customHeight="1" x14ac:dyDescent="0.2">
      <c r="A120" s="270"/>
      <c r="B120" s="261"/>
      <c r="C120" s="261"/>
      <c r="D120" s="261"/>
      <c r="E120" s="261"/>
      <c r="F120" s="261"/>
      <c r="G120" s="261"/>
      <c r="H120" s="261"/>
      <c r="I120" s="261"/>
      <c r="J120" s="266"/>
      <c r="K120" s="266"/>
      <c r="L120" s="266"/>
      <c r="M120" s="266"/>
      <c r="N120" s="266"/>
      <c r="O120" s="286"/>
    </row>
    <row r="121" spans="1:15" ht="18" customHeight="1" thickBot="1" x14ac:dyDescent="0.25">
      <c r="A121" s="97" t="s">
        <v>28</v>
      </c>
      <c r="B121" s="88" t="s">
        <v>207</v>
      </c>
      <c r="C121" s="88">
        <v>0</v>
      </c>
      <c r="D121" s="88">
        <v>1</v>
      </c>
      <c r="E121" s="88">
        <v>0</v>
      </c>
      <c r="F121" s="262" t="s">
        <v>234</v>
      </c>
      <c r="G121" s="263"/>
      <c r="H121" s="263"/>
      <c r="I121" s="264"/>
      <c r="J121" s="88" t="s">
        <v>149</v>
      </c>
      <c r="K121" s="88">
        <v>8</v>
      </c>
      <c r="L121" s="88">
        <v>4</v>
      </c>
      <c r="M121" s="88">
        <v>15</v>
      </c>
      <c r="N121" s="88">
        <v>120</v>
      </c>
      <c r="O121" s="111" t="s">
        <v>221</v>
      </c>
    </row>
    <row r="122" spans="1:15" ht="20.25" customHeight="1" x14ac:dyDescent="0.2">
      <c r="A122" s="267" t="s">
        <v>236</v>
      </c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9"/>
    </row>
    <row r="123" spans="1:15" ht="18" customHeight="1" x14ac:dyDescent="0.2">
      <c r="A123" s="81" t="s">
        <v>29</v>
      </c>
      <c r="B123" s="60" t="s">
        <v>207</v>
      </c>
      <c r="C123" s="60">
        <v>0</v>
      </c>
      <c r="D123" s="60">
        <v>2</v>
      </c>
      <c r="E123" s="60">
        <v>0</v>
      </c>
      <c r="F123" s="317" t="s">
        <v>201</v>
      </c>
      <c r="G123" s="281"/>
      <c r="H123" s="281"/>
      <c r="I123" s="282"/>
      <c r="J123" s="60">
        <v>3</v>
      </c>
      <c r="K123" s="60">
        <v>7</v>
      </c>
      <c r="L123" s="60">
        <v>4</v>
      </c>
      <c r="M123" s="60">
        <v>15</v>
      </c>
      <c r="N123" s="60">
        <v>60</v>
      </c>
      <c r="O123" s="87" t="s">
        <v>221</v>
      </c>
    </row>
    <row r="124" spans="1:15" ht="18" customHeight="1" thickBot="1" x14ac:dyDescent="0.25">
      <c r="A124" s="97" t="s">
        <v>30</v>
      </c>
      <c r="B124" s="88" t="s">
        <v>207</v>
      </c>
      <c r="C124" s="88">
        <v>0</v>
      </c>
      <c r="D124" s="88">
        <v>3</v>
      </c>
      <c r="E124" s="88">
        <v>0</v>
      </c>
      <c r="F124" s="262" t="s">
        <v>225</v>
      </c>
      <c r="G124" s="263"/>
      <c r="H124" s="263"/>
      <c r="I124" s="264"/>
      <c r="J124" s="88">
        <v>3</v>
      </c>
      <c r="K124" s="88">
        <v>8</v>
      </c>
      <c r="L124" s="88">
        <v>6</v>
      </c>
      <c r="M124" s="88">
        <v>15</v>
      </c>
      <c r="N124" s="88">
        <v>90</v>
      </c>
      <c r="O124" s="111" t="s">
        <v>221</v>
      </c>
    </row>
    <row r="125" spans="1:15" ht="18" customHeight="1" thickBot="1" x14ac:dyDescent="0.2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</row>
    <row r="126" spans="1:15" ht="27" customHeight="1" thickBot="1" x14ac:dyDescent="0.25">
      <c r="A126" s="322" t="s">
        <v>232</v>
      </c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4"/>
    </row>
    <row r="127" spans="1:15" s="68" customFormat="1" ht="25.5" customHeight="1" x14ac:dyDescent="0.2">
      <c r="A127" s="315" t="s">
        <v>15</v>
      </c>
      <c r="B127" s="309" t="s">
        <v>16</v>
      </c>
      <c r="C127" s="310"/>
      <c r="D127" s="310"/>
      <c r="E127" s="311"/>
      <c r="F127" s="290" t="s">
        <v>17</v>
      </c>
      <c r="G127" s="290"/>
      <c r="H127" s="290"/>
      <c r="I127" s="290"/>
      <c r="J127" s="283" t="s">
        <v>18</v>
      </c>
      <c r="K127" s="283" t="s">
        <v>19</v>
      </c>
      <c r="L127" s="265" t="s">
        <v>47</v>
      </c>
      <c r="M127" s="265" t="s">
        <v>46</v>
      </c>
      <c r="N127" s="265" t="s">
        <v>44</v>
      </c>
      <c r="O127" s="350" t="s">
        <v>49</v>
      </c>
    </row>
    <row r="128" spans="1:15" s="68" customFormat="1" ht="33.75" customHeight="1" x14ac:dyDescent="0.2">
      <c r="A128" s="316"/>
      <c r="B128" s="312"/>
      <c r="C128" s="313"/>
      <c r="D128" s="313"/>
      <c r="E128" s="314"/>
      <c r="F128" s="291"/>
      <c r="G128" s="291"/>
      <c r="H128" s="291"/>
      <c r="I128" s="291"/>
      <c r="J128" s="284"/>
      <c r="K128" s="284"/>
      <c r="L128" s="266"/>
      <c r="M128" s="266"/>
      <c r="N128" s="266"/>
      <c r="O128" s="286"/>
    </row>
    <row r="129" spans="1:15" s="68" customFormat="1" ht="18" customHeight="1" x14ac:dyDescent="0.2">
      <c r="A129" s="78" t="s">
        <v>28</v>
      </c>
      <c r="B129" s="45" t="s">
        <v>149</v>
      </c>
      <c r="C129" s="45">
        <v>0</v>
      </c>
      <c r="D129" s="45">
        <v>2</v>
      </c>
      <c r="E129" s="45">
        <v>0</v>
      </c>
      <c r="F129" s="321" t="s">
        <v>154</v>
      </c>
      <c r="G129" s="321"/>
      <c r="H129" s="321"/>
      <c r="I129" s="321"/>
      <c r="J129" s="45" t="s">
        <v>149</v>
      </c>
      <c r="K129" s="45">
        <v>1</v>
      </c>
      <c r="L129" s="77"/>
      <c r="M129" s="77"/>
      <c r="N129" s="77"/>
      <c r="O129" s="79"/>
    </row>
    <row r="130" spans="1:15" s="92" customFormat="1" ht="18" customHeight="1" x14ac:dyDescent="0.25">
      <c r="A130" s="78" t="s">
        <v>29</v>
      </c>
      <c r="B130" s="42" t="s">
        <v>149</v>
      </c>
      <c r="C130" s="42">
        <v>0</v>
      </c>
      <c r="D130" s="42">
        <v>6</v>
      </c>
      <c r="E130" s="42">
        <v>0</v>
      </c>
      <c r="F130" s="342" t="s">
        <v>159</v>
      </c>
      <c r="G130" s="343"/>
      <c r="H130" s="343"/>
      <c r="I130" s="344"/>
      <c r="J130" s="42" t="s">
        <v>149</v>
      </c>
      <c r="K130" s="42">
        <v>2</v>
      </c>
      <c r="L130" s="41"/>
      <c r="M130" s="41"/>
      <c r="N130" s="41"/>
      <c r="O130" s="80"/>
    </row>
    <row r="131" spans="1:15" s="92" customFormat="1" ht="18" customHeight="1" x14ac:dyDescent="0.25">
      <c r="A131" s="78" t="s">
        <v>30</v>
      </c>
      <c r="B131" s="42" t="s">
        <v>149</v>
      </c>
      <c r="C131" s="42">
        <v>0</v>
      </c>
      <c r="D131" s="42">
        <v>9</v>
      </c>
      <c r="E131" s="42">
        <v>0</v>
      </c>
      <c r="F131" s="346" t="s">
        <v>163</v>
      </c>
      <c r="G131" s="347"/>
      <c r="H131" s="347"/>
      <c r="I131" s="348"/>
      <c r="J131" s="42" t="s">
        <v>149</v>
      </c>
      <c r="K131" s="42">
        <v>3</v>
      </c>
      <c r="L131" s="41"/>
      <c r="M131" s="41"/>
      <c r="N131" s="41"/>
      <c r="O131" s="80"/>
    </row>
    <row r="132" spans="1:15" s="89" customFormat="1" ht="18" customHeight="1" x14ac:dyDescent="0.25">
      <c r="A132" s="78" t="s">
        <v>31</v>
      </c>
      <c r="B132" s="45" t="s">
        <v>149</v>
      </c>
      <c r="C132" s="45">
        <v>1</v>
      </c>
      <c r="D132" s="45">
        <v>0</v>
      </c>
      <c r="E132" s="45">
        <v>0</v>
      </c>
      <c r="F132" s="321" t="s">
        <v>164</v>
      </c>
      <c r="G132" s="321"/>
      <c r="H132" s="321"/>
      <c r="I132" s="321"/>
      <c r="J132" s="45" t="s">
        <v>149</v>
      </c>
      <c r="K132" s="45">
        <v>3</v>
      </c>
      <c r="L132" s="77"/>
      <c r="M132" s="77"/>
      <c r="N132" s="77"/>
      <c r="O132" s="79"/>
    </row>
    <row r="133" spans="1:15" s="89" customFormat="1" ht="18" customHeight="1" x14ac:dyDescent="0.25">
      <c r="A133" s="78" t="s">
        <v>32</v>
      </c>
      <c r="B133" s="45" t="s">
        <v>149</v>
      </c>
      <c r="C133" s="45">
        <v>1</v>
      </c>
      <c r="D133" s="45">
        <v>2</v>
      </c>
      <c r="E133" s="45">
        <v>0</v>
      </c>
      <c r="F133" s="321" t="s">
        <v>245</v>
      </c>
      <c r="G133" s="321"/>
      <c r="H133" s="321"/>
      <c r="I133" s="321"/>
      <c r="J133" s="45" t="s">
        <v>149</v>
      </c>
      <c r="K133" s="45">
        <v>3</v>
      </c>
      <c r="L133" s="77"/>
      <c r="M133" s="77"/>
      <c r="N133" s="77"/>
      <c r="O133" s="79"/>
    </row>
    <row r="134" spans="1:15" s="92" customFormat="1" ht="18" customHeight="1" x14ac:dyDescent="0.25">
      <c r="A134" s="78" t="s">
        <v>27</v>
      </c>
      <c r="B134" s="45" t="s">
        <v>149</v>
      </c>
      <c r="C134" s="45">
        <v>1</v>
      </c>
      <c r="D134" s="45">
        <v>5</v>
      </c>
      <c r="E134" s="45">
        <v>0</v>
      </c>
      <c r="F134" s="321" t="s">
        <v>243</v>
      </c>
      <c r="G134" s="321"/>
      <c r="H134" s="321"/>
      <c r="I134" s="321"/>
      <c r="J134" s="45" t="s">
        <v>149</v>
      </c>
      <c r="K134" s="45">
        <v>4</v>
      </c>
      <c r="L134" s="77"/>
      <c r="M134" s="77"/>
      <c r="N134" s="77"/>
      <c r="O134" s="79"/>
    </row>
    <row r="135" spans="1:15" s="92" customFormat="1" ht="18" customHeight="1" x14ac:dyDescent="0.25">
      <c r="A135" s="78" t="s">
        <v>33</v>
      </c>
      <c r="B135" s="45" t="s">
        <v>149</v>
      </c>
      <c r="C135" s="45">
        <v>1</v>
      </c>
      <c r="D135" s="45">
        <v>8</v>
      </c>
      <c r="E135" s="45">
        <v>0</v>
      </c>
      <c r="F135" s="321" t="s">
        <v>242</v>
      </c>
      <c r="G135" s="321"/>
      <c r="H135" s="321"/>
      <c r="I135" s="321"/>
      <c r="J135" s="45" t="s">
        <v>149</v>
      </c>
      <c r="K135" s="45">
        <v>5</v>
      </c>
      <c r="L135" s="77"/>
      <c r="M135" s="77"/>
      <c r="N135" s="77"/>
      <c r="O135" s="79"/>
    </row>
    <row r="136" spans="1:15" s="92" customFormat="1" ht="18" customHeight="1" x14ac:dyDescent="0.25">
      <c r="A136" s="78" t="s">
        <v>34</v>
      </c>
      <c r="B136" s="45" t="s">
        <v>149</v>
      </c>
      <c r="C136" s="45">
        <v>2</v>
      </c>
      <c r="D136" s="45">
        <v>1</v>
      </c>
      <c r="E136" s="45">
        <v>0</v>
      </c>
      <c r="F136" s="321" t="s">
        <v>241</v>
      </c>
      <c r="G136" s="321"/>
      <c r="H136" s="321"/>
      <c r="I136" s="321"/>
      <c r="J136" s="45" t="s">
        <v>149</v>
      </c>
      <c r="K136" s="45">
        <v>6</v>
      </c>
      <c r="L136" s="77"/>
      <c r="M136" s="77"/>
      <c r="N136" s="77"/>
      <c r="O136" s="79"/>
    </row>
    <row r="137" spans="1:15" s="92" customFormat="1" ht="18" customHeight="1" x14ac:dyDescent="0.25">
      <c r="A137" s="78" t="s">
        <v>35</v>
      </c>
      <c r="B137" s="45" t="s">
        <v>149</v>
      </c>
      <c r="C137" s="45">
        <v>2</v>
      </c>
      <c r="D137" s="45">
        <v>2</v>
      </c>
      <c r="E137" s="45">
        <v>0</v>
      </c>
      <c r="F137" s="321" t="s">
        <v>165</v>
      </c>
      <c r="G137" s="321"/>
      <c r="H137" s="321"/>
      <c r="I137" s="321"/>
      <c r="J137" s="45" t="s">
        <v>149</v>
      </c>
      <c r="K137" s="45">
        <v>6</v>
      </c>
      <c r="L137" s="77"/>
      <c r="M137" s="77"/>
      <c r="N137" s="77"/>
      <c r="O137" s="79"/>
    </row>
    <row r="138" spans="1:15" s="92" customFormat="1" ht="18" customHeight="1" x14ac:dyDescent="0.25">
      <c r="A138" s="81" t="s">
        <v>36</v>
      </c>
      <c r="B138" s="42" t="s">
        <v>149</v>
      </c>
      <c r="C138" s="42">
        <v>2</v>
      </c>
      <c r="D138" s="42">
        <v>4</v>
      </c>
      <c r="E138" s="42">
        <v>0</v>
      </c>
      <c r="F138" s="349" t="s">
        <v>167</v>
      </c>
      <c r="G138" s="349"/>
      <c r="H138" s="349"/>
      <c r="I138" s="349"/>
      <c r="J138" s="42" t="s">
        <v>149</v>
      </c>
      <c r="K138" s="42">
        <v>7</v>
      </c>
      <c r="L138" s="77"/>
      <c r="M138" s="77"/>
      <c r="N138" s="77"/>
      <c r="O138" s="79"/>
    </row>
    <row r="139" spans="1:15" s="92" customFormat="1" ht="18" customHeight="1" x14ac:dyDescent="0.25">
      <c r="A139" s="78" t="s">
        <v>37</v>
      </c>
      <c r="B139" s="45" t="s">
        <v>149</v>
      </c>
      <c r="C139" s="45">
        <v>2</v>
      </c>
      <c r="D139" s="45">
        <v>5</v>
      </c>
      <c r="E139" s="45">
        <v>0</v>
      </c>
      <c r="F139" s="321" t="s">
        <v>271</v>
      </c>
      <c r="G139" s="321"/>
      <c r="H139" s="321"/>
      <c r="I139" s="321"/>
      <c r="J139" s="45" t="s">
        <v>149</v>
      </c>
      <c r="K139" s="45">
        <v>7</v>
      </c>
      <c r="L139" s="77"/>
      <c r="M139" s="77"/>
      <c r="N139" s="77"/>
      <c r="O139" s="79"/>
    </row>
    <row r="140" spans="1:15" s="89" customFormat="1" ht="18" customHeight="1" x14ac:dyDescent="0.25">
      <c r="A140" s="78" t="s">
        <v>38</v>
      </c>
      <c r="B140" s="45" t="s">
        <v>149</v>
      </c>
      <c r="C140" s="45">
        <v>2</v>
      </c>
      <c r="D140" s="45">
        <v>6</v>
      </c>
      <c r="E140" s="45">
        <v>0</v>
      </c>
      <c r="F140" s="321" t="s">
        <v>239</v>
      </c>
      <c r="G140" s="321"/>
      <c r="H140" s="321"/>
      <c r="I140" s="321"/>
      <c r="J140" s="45" t="s">
        <v>149</v>
      </c>
      <c r="K140" s="45">
        <v>7</v>
      </c>
      <c r="L140" s="77"/>
      <c r="M140" s="77"/>
      <c r="N140" s="77"/>
      <c r="O140" s="79"/>
    </row>
    <row r="141" spans="1:15" s="92" customFormat="1" ht="18" customHeight="1" x14ac:dyDescent="0.25">
      <c r="A141" s="78" t="s">
        <v>39</v>
      </c>
      <c r="B141" s="45" t="s">
        <v>149</v>
      </c>
      <c r="C141" s="45">
        <v>2</v>
      </c>
      <c r="D141" s="45">
        <v>8</v>
      </c>
      <c r="E141" s="45">
        <v>0</v>
      </c>
      <c r="F141" s="321" t="s">
        <v>240</v>
      </c>
      <c r="G141" s="321"/>
      <c r="H141" s="321"/>
      <c r="I141" s="321"/>
      <c r="J141" s="45" t="s">
        <v>149</v>
      </c>
      <c r="K141" s="45">
        <v>8</v>
      </c>
      <c r="L141" s="77"/>
      <c r="M141" s="77"/>
      <c r="N141" s="77"/>
      <c r="O141" s="79"/>
    </row>
    <row r="142" spans="1:15" s="92" customFormat="1" ht="18" customHeight="1" thickBot="1" x14ac:dyDescent="0.3">
      <c r="A142" s="83" t="s">
        <v>169</v>
      </c>
      <c r="B142" s="84" t="s">
        <v>149</v>
      </c>
      <c r="C142" s="84">
        <v>2</v>
      </c>
      <c r="D142" s="84">
        <v>9</v>
      </c>
      <c r="E142" s="84">
        <v>0</v>
      </c>
      <c r="F142" s="345" t="s">
        <v>168</v>
      </c>
      <c r="G142" s="345"/>
      <c r="H142" s="345"/>
      <c r="I142" s="345"/>
      <c r="J142" s="84" t="s">
        <v>149</v>
      </c>
      <c r="K142" s="84">
        <v>8</v>
      </c>
      <c r="L142" s="93"/>
      <c r="M142" s="93"/>
      <c r="N142" s="93"/>
      <c r="O142" s="85"/>
    </row>
    <row r="143" spans="1:15" s="92" customFormat="1" ht="30.75" customHeight="1" thickBot="1" x14ac:dyDescent="0.3">
      <c r="A143" s="322" t="s">
        <v>233</v>
      </c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4"/>
    </row>
    <row r="144" spans="1:15" s="68" customFormat="1" ht="26.25" customHeight="1" x14ac:dyDescent="0.2">
      <c r="A144" s="307" t="s">
        <v>15</v>
      </c>
      <c r="B144" s="309" t="s">
        <v>16</v>
      </c>
      <c r="C144" s="310"/>
      <c r="D144" s="310"/>
      <c r="E144" s="311"/>
      <c r="F144" s="290" t="s">
        <v>17</v>
      </c>
      <c r="G144" s="290"/>
      <c r="H144" s="290"/>
      <c r="I144" s="290"/>
      <c r="J144" s="283" t="s">
        <v>18</v>
      </c>
      <c r="K144" s="283" t="s">
        <v>19</v>
      </c>
      <c r="L144" s="265" t="s">
        <v>47</v>
      </c>
      <c r="M144" s="265" t="s">
        <v>46</v>
      </c>
      <c r="N144" s="265" t="s">
        <v>44</v>
      </c>
      <c r="O144" s="350" t="s">
        <v>49</v>
      </c>
    </row>
    <row r="145" spans="1:15" s="68" customFormat="1" ht="31.5" customHeight="1" x14ac:dyDescent="0.2">
      <c r="A145" s="308"/>
      <c r="B145" s="312"/>
      <c r="C145" s="313"/>
      <c r="D145" s="313"/>
      <c r="E145" s="314"/>
      <c r="F145" s="291"/>
      <c r="G145" s="291"/>
      <c r="H145" s="291"/>
      <c r="I145" s="291"/>
      <c r="J145" s="284"/>
      <c r="K145" s="284"/>
      <c r="L145" s="266"/>
      <c r="M145" s="266"/>
      <c r="N145" s="266"/>
      <c r="O145" s="286"/>
    </row>
    <row r="146" spans="1:15" s="68" customFormat="1" ht="18" customHeight="1" x14ac:dyDescent="0.2">
      <c r="A146" s="78" t="s">
        <v>28</v>
      </c>
      <c r="B146" s="45" t="s">
        <v>152</v>
      </c>
      <c r="C146" s="45">
        <v>0</v>
      </c>
      <c r="D146" s="45">
        <v>1</v>
      </c>
      <c r="E146" s="45">
        <v>0</v>
      </c>
      <c r="F146" s="321" t="s">
        <v>178</v>
      </c>
      <c r="G146" s="321"/>
      <c r="H146" s="321"/>
      <c r="I146" s="321"/>
      <c r="J146" s="45" t="s">
        <v>152</v>
      </c>
      <c r="K146" s="45">
        <v>1</v>
      </c>
      <c r="L146" s="77"/>
      <c r="M146" s="77"/>
      <c r="N146" s="77"/>
      <c r="O146" s="79"/>
    </row>
    <row r="147" spans="1:15" s="92" customFormat="1" ht="18" customHeight="1" x14ac:dyDescent="0.25">
      <c r="A147" s="78" t="s">
        <v>27</v>
      </c>
      <c r="B147" s="45" t="s">
        <v>152</v>
      </c>
      <c r="C147" s="45">
        <v>0</v>
      </c>
      <c r="D147" s="45">
        <v>6</v>
      </c>
      <c r="E147" s="45">
        <v>0</v>
      </c>
      <c r="F147" s="321" t="s">
        <v>214</v>
      </c>
      <c r="G147" s="321"/>
      <c r="H147" s="321"/>
      <c r="I147" s="321"/>
      <c r="J147" s="45" t="s">
        <v>152</v>
      </c>
      <c r="K147" s="45">
        <v>3</v>
      </c>
      <c r="L147" s="41"/>
      <c r="M147" s="41"/>
      <c r="N147" s="41"/>
      <c r="O147" s="80"/>
    </row>
    <row r="148" spans="1:15" s="92" customFormat="1" ht="18" customHeight="1" x14ac:dyDescent="0.25">
      <c r="A148" s="81" t="s">
        <v>33</v>
      </c>
      <c r="B148" s="42" t="s">
        <v>152</v>
      </c>
      <c r="C148" s="42">
        <v>0</v>
      </c>
      <c r="D148" s="42">
        <v>7</v>
      </c>
      <c r="E148" s="42">
        <v>0</v>
      </c>
      <c r="F148" s="349" t="s">
        <v>180</v>
      </c>
      <c r="G148" s="349"/>
      <c r="H148" s="349"/>
      <c r="I148" s="349"/>
      <c r="J148" s="42" t="s">
        <v>152</v>
      </c>
      <c r="K148" s="42">
        <v>4</v>
      </c>
      <c r="L148" s="77"/>
      <c r="M148" s="77"/>
      <c r="N148" s="77"/>
      <c r="O148" s="79"/>
    </row>
    <row r="149" spans="1:15" s="92" customFormat="1" ht="18" customHeight="1" x14ac:dyDescent="0.25">
      <c r="A149" s="78" t="s">
        <v>35</v>
      </c>
      <c r="B149" s="45" t="s">
        <v>152</v>
      </c>
      <c r="C149" s="45">
        <v>0</v>
      </c>
      <c r="D149" s="45">
        <v>9</v>
      </c>
      <c r="E149" s="45">
        <v>0</v>
      </c>
      <c r="F149" s="321" t="s">
        <v>273</v>
      </c>
      <c r="G149" s="321"/>
      <c r="H149" s="321"/>
      <c r="I149" s="321"/>
      <c r="J149" s="45" t="s">
        <v>152</v>
      </c>
      <c r="K149" s="45">
        <v>5</v>
      </c>
      <c r="L149" s="77"/>
      <c r="M149" s="77"/>
      <c r="N149" s="77"/>
      <c r="O149" s="79"/>
    </row>
    <row r="150" spans="1:15" s="89" customFormat="1" ht="18" customHeight="1" x14ac:dyDescent="0.25">
      <c r="A150" s="78" t="s">
        <v>36</v>
      </c>
      <c r="B150" s="45" t="s">
        <v>152</v>
      </c>
      <c r="C150" s="45">
        <v>1</v>
      </c>
      <c r="D150" s="45">
        <v>0</v>
      </c>
      <c r="E150" s="45">
        <v>0</v>
      </c>
      <c r="F150" s="362" t="s">
        <v>206</v>
      </c>
      <c r="G150" s="362"/>
      <c r="H150" s="362"/>
      <c r="I150" s="362"/>
      <c r="J150" s="45" t="s">
        <v>152</v>
      </c>
      <c r="K150" s="75">
        <v>5</v>
      </c>
      <c r="L150" s="77"/>
      <c r="M150" s="77"/>
      <c r="N150" s="77"/>
      <c r="O150" s="79"/>
    </row>
    <row r="151" spans="1:15" s="92" customFormat="1" ht="18" customHeight="1" x14ac:dyDescent="0.25">
      <c r="A151" s="78" t="s">
        <v>37</v>
      </c>
      <c r="B151" s="45" t="s">
        <v>152</v>
      </c>
      <c r="C151" s="45">
        <v>1</v>
      </c>
      <c r="D151" s="45">
        <v>1</v>
      </c>
      <c r="E151" s="45">
        <v>0</v>
      </c>
      <c r="F151" s="321" t="s">
        <v>183</v>
      </c>
      <c r="G151" s="321"/>
      <c r="H151" s="321"/>
      <c r="I151" s="321"/>
      <c r="J151" s="45" t="s">
        <v>152</v>
      </c>
      <c r="K151" s="45">
        <v>6</v>
      </c>
      <c r="L151" s="77"/>
      <c r="M151" s="77"/>
      <c r="N151" s="77"/>
      <c r="O151" s="79"/>
    </row>
    <row r="152" spans="1:15" s="92" customFormat="1" ht="18" customHeight="1" x14ac:dyDescent="0.25">
      <c r="A152" s="78" t="s">
        <v>38</v>
      </c>
      <c r="B152" s="45" t="s">
        <v>152</v>
      </c>
      <c r="C152" s="45">
        <v>1</v>
      </c>
      <c r="D152" s="45">
        <v>2</v>
      </c>
      <c r="E152" s="45">
        <v>0</v>
      </c>
      <c r="F152" s="359" t="s">
        <v>166</v>
      </c>
      <c r="G152" s="360"/>
      <c r="H152" s="360"/>
      <c r="I152" s="361"/>
      <c r="J152" s="45" t="s">
        <v>152</v>
      </c>
      <c r="K152" s="45">
        <v>6</v>
      </c>
      <c r="L152" s="77"/>
      <c r="M152" s="77"/>
      <c r="N152" s="77"/>
      <c r="O152" s="79"/>
    </row>
    <row r="153" spans="1:15" s="92" customFormat="1" ht="18" customHeight="1" x14ac:dyDescent="0.25">
      <c r="A153" s="78" t="s">
        <v>39</v>
      </c>
      <c r="B153" s="45" t="s">
        <v>152</v>
      </c>
      <c r="C153" s="45">
        <v>1</v>
      </c>
      <c r="D153" s="45">
        <v>3</v>
      </c>
      <c r="E153" s="45">
        <v>0</v>
      </c>
      <c r="F153" s="321" t="s">
        <v>184</v>
      </c>
      <c r="G153" s="321"/>
      <c r="H153" s="321"/>
      <c r="I153" s="321"/>
      <c r="J153" s="45" t="s">
        <v>152</v>
      </c>
      <c r="K153" s="45">
        <v>7</v>
      </c>
      <c r="L153" s="77"/>
      <c r="M153" s="77"/>
      <c r="N153" s="77"/>
      <c r="O153" s="79"/>
    </row>
    <row r="154" spans="1:15" s="92" customFormat="1" ht="18" customHeight="1" x14ac:dyDescent="0.25">
      <c r="A154" s="78" t="s">
        <v>169</v>
      </c>
      <c r="B154" s="45" t="s">
        <v>152</v>
      </c>
      <c r="C154" s="45">
        <v>1</v>
      </c>
      <c r="D154" s="45">
        <v>4</v>
      </c>
      <c r="E154" s="45">
        <v>0</v>
      </c>
      <c r="F154" s="359" t="s">
        <v>185</v>
      </c>
      <c r="G154" s="360"/>
      <c r="H154" s="360"/>
      <c r="I154" s="361"/>
      <c r="J154" s="45" t="s">
        <v>152</v>
      </c>
      <c r="K154" s="45">
        <v>7</v>
      </c>
      <c r="L154" s="77"/>
      <c r="M154" s="77"/>
      <c r="N154" s="77"/>
      <c r="O154" s="79"/>
    </row>
    <row r="155" spans="1:15" s="92" customFormat="1" ht="18" customHeight="1" x14ac:dyDescent="0.25">
      <c r="A155" s="78" t="s">
        <v>170</v>
      </c>
      <c r="B155" s="45" t="s">
        <v>152</v>
      </c>
      <c r="C155" s="45">
        <v>1</v>
      </c>
      <c r="D155" s="45">
        <v>5</v>
      </c>
      <c r="E155" s="45">
        <v>0</v>
      </c>
      <c r="F155" s="321" t="s">
        <v>186</v>
      </c>
      <c r="G155" s="321"/>
      <c r="H155" s="321"/>
      <c r="I155" s="321"/>
      <c r="J155" s="45" t="s">
        <v>152</v>
      </c>
      <c r="K155" s="45">
        <v>7</v>
      </c>
      <c r="L155" s="77"/>
      <c r="M155" s="77"/>
      <c r="N155" s="77"/>
      <c r="O155" s="79"/>
    </row>
    <row r="156" spans="1:15" s="92" customFormat="1" ht="18" customHeight="1" x14ac:dyDescent="0.25">
      <c r="A156" s="78" t="s">
        <v>171</v>
      </c>
      <c r="B156" s="45" t="s">
        <v>152</v>
      </c>
      <c r="C156" s="45">
        <v>1</v>
      </c>
      <c r="D156" s="45">
        <v>6</v>
      </c>
      <c r="E156" s="45">
        <v>0</v>
      </c>
      <c r="F156" s="321" t="s">
        <v>275</v>
      </c>
      <c r="G156" s="321"/>
      <c r="H156" s="321"/>
      <c r="I156" s="321"/>
      <c r="J156" s="45" t="s">
        <v>152</v>
      </c>
      <c r="K156" s="45">
        <v>7</v>
      </c>
      <c r="L156" s="77"/>
      <c r="M156" s="77"/>
      <c r="N156" s="77"/>
      <c r="O156" s="79"/>
    </row>
    <row r="157" spans="1:15" s="92" customFormat="1" ht="18" customHeight="1" x14ac:dyDescent="0.25">
      <c r="A157" s="82" t="s">
        <v>172</v>
      </c>
      <c r="B157" s="46" t="s">
        <v>152</v>
      </c>
      <c r="C157" s="46">
        <v>1</v>
      </c>
      <c r="D157" s="46">
        <v>7</v>
      </c>
      <c r="E157" s="46">
        <v>0</v>
      </c>
      <c r="F157" s="321" t="s">
        <v>217</v>
      </c>
      <c r="G157" s="321"/>
      <c r="H157" s="321"/>
      <c r="I157" s="321"/>
      <c r="J157" s="45" t="s">
        <v>152</v>
      </c>
      <c r="K157" s="45">
        <v>7</v>
      </c>
      <c r="L157" s="77"/>
      <c r="M157" s="77"/>
      <c r="N157" s="77"/>
      <c r="O157" s="79"/>
    </row>
    <row r="158" spans="1:15" s="92" customFormat="1" ht="18" customHeight="1" x14ac:dyDescent="0.25">
      <c r="A158" s="78" t="s">
        <v>173</v>
      </c>
      <c r="B158" s="45" t="s">
        <v>152</v>
      </c>
      <c r="C158" s="45">
        <v>1</v>
      </c>
      <c r="D158" s="45">
        <v>8</v>
      </c>
      <c r="E158" s="45">
        <v>0</v>
      </c>
      <c r="F158" s="321" t="s">
        <v>181</v>
      </c>
      <c r="G158" s="321"/>
      <c r="H158" s="321"/>
      <c r="I158" s="321"/>
      <c r="J158" s="45" t="s">
        <v>152</v>
      </c>
      <c r="K158" s="45">
        <v>7</v>
      </c>
      <c r="L158" s="77"/>
      <c r="M158" s="77"/>
      <c r="N158" s="77"/>
      <c r="O158" s="79"/>
    </row>
    <row r="159" spans="1:15" s="92" customFormat="1" ht="18" customHeight="1" thickBot="1" x14ac:dyDescent="0.3">
      <c r="A159" s="83" t="s">
        <v>174</v>
      </c>
      <c r="B159" s="84" t="s">
        <v>152</v>
      </c>
      <c r="C159" s="84">
        <v>1</v>
      </c>
      <c r="D159" s="84">
        <v>9</v>
      </c>
      <c r="E159" s="84">
        <v>0</v>
      </c>
      <c r="F159" s="345" t="s">
        <v>182</v>
      </c>
      <c r="G159" s="345"/>
      <c r="H159" s="345"/>
      <c r="I159" s="345"/>
      <c r="J159" s="84" t="s">
        <v>152</v>
      </c>
      <c r="K159" s="84">
        <v>7</v>
      </c>
      <c r="L159" s="93"/>
      <c r="M159" s="93"/>
      <c r="N159" s="93"/>
      <c r="O159" s="85"/>
    </row>
    <row r="160" spans="1:15" s="92" customFormat="1" ht="23.25" customHeight="1" x14ac:dyDescent="0.2">
      <c r="A160" s="51"/>
      <c r="B160" s="70"/>
      <c r="C160" s="70"/>
      <c r="D160" s="70"/>
      <c r="E160" s="70"/>
      <c r="F160" s="76"/>
      <c r="G160" s="54"/>
      <c r="H160" s="49"/>
      <c r="I160" s="63"/>
      <c r="J160" s="63"/>
      <c r="K160" s="63"/>
      <c r="L160" s="63"/>
      <c r="M160" s="63"/>
      <c r="N160" s="63"/>
      <c r="O160" s="51"/>
    </row>
    <row r="161" spans="1:15" s="68" customFormat="1" ht="12.75" thickBot="1" x14ac:dyDescent="0.25">
      <c r="A161" s="51"/>
      <c r="B161" s="71"/>
      <c r="C161" s="71"/>
      <c r="D161" s="70"/>
      <c r="E161" s="71"/>
      <c r="F161" s="86"/>
      <c r="G161" s="54"/>
      <c r="H161" s="49"/>
      <c r="I161" s="54"/>
      <c r="J161" s="57"/>
      <c r="K161" s="57"/>
      <c r="L161" s="58"/>
      <c r="M161" s="58"/>
      <c r="N161" s="58"/>
      <c r="O161" s="59"/>
    </row>
    <row r="162" spans="1:15" s="68" customFormat="1" ht="12.75" thickBot="1" x14ac:dyDescent="0.25">
      <c r="A162" s="366" t="s">
        <v>40</v>
      </c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8"/>
    </row>
    <row r="163" spans="1:15" s="68" customFormat="1" ht="12.75" customHeight="1" x14ac:dyDescent="0.2">
      <c r="A163" s="369" t="s">
        <v>41</v>
      </c>
      <c r="B163" s="370"/>
      <c r="C163" s="370"/>
      <c r="D163" s="370"/>
      <c r="E163" s="370"/>
      <c r="F163" s="370"/>
      <c r="G163" s="370"/>
      <c r="H163" s="370"/>
      <c r="I163" s="371"/>
      <c r="J163" s="260" t="s">
        <v>47</v>
      </c>
      <c r="K163" s="260"/>
      <c r="L163" s="260" t="s">
        <v>51</v>
      </c>
      <c r="M163" s="260"/>
      <c r="N163" s="260" t="s">
        <v>42</v>
      </c>
      <c r="O163" s="278"/>
    </row>
    <row r="164" spans="1:15" s="68" customFormat="1" ht="12" customHeight="1" thickBot="1" x14ac:dyDescent="0.25">
      <c r="A164" s="372"/>
      <c r="B164" s="373"/>
      <c r="C164" s="373"/>
      <c r="D164" s="373"/>
      <c r="E164" s="373"/>
      <c r="F164" s="373"/>
      <c r="G164" s="373"/>
      <c r="H164" s="373"/>
      <c r="I164" s="374"/>
      <c r="J164" s="261"/>
      <c r="K164" s="261"/>
      <c r="L164" s="261"/>
      <c r="M164" s="261"/>
      <c r="N164" s="261"/>
      <c r="O164" s="279"/>
    </row>
    <row r="165" spans="1:15" s="68" customFormat="1" ht="12" customHeight="1" x14ac:dyDescent="0.2">
      <c r="A165" s="375" t="s">
        <v>244</v>
      </c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7"/>
    </row>
    <row r="166" spans="1:15" s="68" customFormat="1" ht="60.75" customHeight="1" x14ac:dyDescent="0.2">
      <c r="A166" s="280" t="s">
        <v>302</v>
      </c>
      <c r="B166" s="281"/>
      <c r="C166" s="281"/>
      <c r="D166" s="281"/>
      <c r="E166" s="281"/>
      <c r="F166" s="281"/>
      <c r="G166" s="281"/>
      <c r="H166" s="281"/>
      <c r="I166" s="282"/>
      <c r="J166" s="275">
        <v>10</v>
      </c>
      <c r="K166" s="276"/>
      <c r="L166" s="275" t="s">
        <v>202</v>
      </c>
      <c r="M166" s="276"/>
      <c r="N166" s="275" t="s">
        <v>203</v>
      </c>
      <c r="O166" s="277"/>
    </row>
    <row r="167" spans="1:15" s="89" customFormat="1" ht="18" customHeight="1" thickBot="1" x14ac:dyDescent="0.3">
      <c r="A167" s="363" t="s">
        <v>52</v>
      </c>
      <c r="B167" s="364"/>
      <c r="C167" s="364"/>
      <c r="D167" s="364"/>
      <c r="E167" s="364"/>
      <c r="F167" s="364"/>
      <c r="G167" s="364"/>
      <c r="H167" s="364"/>
      <c r="I167" s="365"/>
      <c r="J167" s="255">
        <v>10</v>
      </c>
      <c r="K167" s="256"/>
      <c r="L167" s="256"/>
      <c r="M167" s="256"/>
      <c r="N167" s="256"/>
      <c r="O167" s="257"/>
    </row>
    <row r="168" spans="1:15" ht="12" customHeight="1" x14ac:dyDescent="0.2">
      <c r="A168" s="109"/>
      <c r="B168" s="109"/>
      <c r="C168" s="109"/>
      <c r="D168" s="109"/>
      <c r="E168" s="109"/>
      <c r="F168" s="109"/>
      <c r="G168" s="109"/>
      <c r="H168" s="109"/>
      <c r="I168" s="109"/>
      <c r="J168" s="72"/>
      <c r="K168" s="72"/>
      <c r="L168" s="72"/>
      <c r="M168" s="72"/>
      <c r="N168" s="72"/>
      <c r="O168" s="72"/>
    </row>
    <row r="169" spans="1:15" ht="12" customHeight="1" x14ac:dyDescent="0.2">
      <c r="A169" s="109"/>
      <c r="B169" s="109"/>
      <c r="C169" s="109"/>
      <c r="D169" s="109"/>
      <c r="E169" s="109"/>
      <c r="F169" s="109"/>
      <c r="G169" s="109"/>
      <c r="H169" s="109"/>
      <c r="I169" s="109"/>
      <c r="J169" s="72"/>
      <c r="K169" s="72"/>
      <c r="L169" s="72"/>
      <c r="M169" s="72"/>
      <c r="N169" s="72"/>
      <c r="O169" s="72"/>
    </row>
    <row r="170" spans="1:15" x14ac:dyDescent="0.2">
      <c r="A170" s="52"/>
      <c r="L170" s="63"/>
      <c r="M170" s="63"/>
      <c r="N170" s="63"/>
      <c r="O170" s="51"/>
    </row>
    <row r="171" spans="1:15" x14ac:dyDescent="0.2">
      <c r="A171" s="69" t="s">
        <v>228</v>
      </c>
      <c r="M171" s="259" t="s">
        <v>229</v>
      </c>
      <c r="N171" s="259"/>
      <c r="O171" s="259"/>
    </row>
    <row r="172" spans="1:15" ht="15" customHeight="1" x14ac:dyDescent="0.2">
      <c r="A172" s="52"/>
      <c r="L172" s="53"/>
      <c r="M172" s="258" t="s">
        <v>299</v>
      </c>
      <c r="N172" s="258"/>
      <c r="O172" s="258"/>
    </row>
    <row r="174" spans="1:15" ht="12.75" x14ac:dyDescent="0.2">
      <c r="F174" s="252" t="s">
        <v>310</v>
      </c>
      <c r="G174" s="252"/>
      <c r="H174" s="252"/>
      <c r="I174" s="252"/>
      <c r="J174" s="252"/>
      <c r="K174" s="252"/>
      <c r="L174" s="252"/>
    </row>
    <row r="175" spans="1:15" ht="12.75" x14ac:dyDescent="0.2">
      <c r="F175" s="181"/>
      <c r="G175" s="182"/>
      <c r="H175" s="183"/>
      <c r="I175" s="183"/>
      <c r="J175" s="183"/>
      <c r="K175" s="183"/>
      <c r="L175" s="184"/>
    </row>
    <row r="176" spans="1:15" ht="12.75" x14ac:dyDescent="0.2">
      <c r="F176" s="184"/>
      <c r="G176" s="184"/>
      <c r="H176" s="184"/>
      <c r="I176" s="183"/>
      <c r="J176" s="184"/>
      <c r="K176" s="184"/>
      <c r="L176" s="184"/>
    </row>
    <row r="177" spans="6:12" ht="12.75" x14ac:dyDescent="0.2">
      <c r="F177" s="253" t="s">
        <v>311</v>
      </c>
      <c r="G177" s="253"/>
      <c r="H177" s="253"/>
      <c r="I177" s="253"/>
      <c r="J177" s="253"/>
      <c r="K177" s="253"/>
      <c r="L177" s="253"/>
    </row>
    <row r="178" spans="6:12" ht="12.75" x14ac:dyDescent="0.2">
      <c r="F178" s="181" t="s">
        <v>312</v>
      </c>
      <c r="G178" s="185"/>
      <c r="H178" s="186"/>
      <c r="I178" s="186"/>
      <c r="J178" s="186"/>
      <c r="K178" s="186"/>
      <c r="L178" s="187"/>
    </row>
    <row r="179" spans="6:12" ht="12.75" x14ac:dyDescent="0.2">
      <c r="F179" s="187" t="s">
        <v>318</v>
      </c>
    </row>
  </sheetData>
  <sheetProtection formatCells="0" formatRows="0" insertRows="0" insertHyperlinks="0" deleteColumns="0" deleteRows="0" selectLockedCells="1" sort="0" autoFilter="0" pivotTables="0"/>
  <protectedRanges>
    <protectedRange sqref="A58:F59 A60:D60 A61:C62 F116:O116 O123:O124 A109:B109 A102:B102 G160:H163 J146:K163 B146:B162 I129:K142 H108:O108 D109:O109 A110:O112 D102:O102 I145:I163 L127:O142 A146:A164 F123:K124 F125:O125 P115:T116 Q117:Y117 L166:O170 C146:F163 A7:O57 A167:A169 L144:O164 A118:E125 G118:O122 F118:F121 B63:C67 D61:D67 B81:F88 O95:O99 H103:O104 A106:B107 D106:O107 P113:AD114 A129:F142 A63:A88 B68:D80 E60:F80 G58:O88 V115:AD116" name="UP Content"/>
    <protectedRange sqref="C109 A108:E108 C102 G108 A95:E100 G95:G100 G103:G104 A103:E104 C106:C107" name="UP Content_1"/>
    <protectedRange sqref="F108" name="UP Content_6"/>
    <protectedRange sqref="F95:F99 H95:N99 F103:F104" name="UP Content_7"/>
    <protectedRange sqref="F100 H100:O100" name="UP Content_2"/>
    <protectedRange sqref="L123:N124" name="UP Content_2_1"/>
    <protectedRange sqref="A93:O94" name="UP Content_5"/>
    <protectedRange sqref="G101:O101 A101:E101" name="UP Content_8"/>
    <protectedRange sqref="G105:O105 A105:E105" name="UP Content_9"/>
    <protectedRange sqref="F113:O113" name="UP Content_10"/>
    <protectedRange sqref="A126:E126 G126:O126" name="UP Content_11"/>
    <protectedRange sqref="A143:E143 G143:O143" name="UP Content_12"/>
    <protectedRange sqref="C165:O165 A165" name="UP Content_13"/>
    <protectedRange sqref="C165:O165 A165" name="unlock"/>
    <protectedRange sqref="A89:E92" name="UP Content_3"/>
    <protectedRange sqref="F89:O89" name="UP Content_16_1"/>
    <protectedRange sqref="F90:O90" name="UP Content_17_2"/>
    <protectedRange sqref="F91:O91" name="UP Content_18"/>
    <protectedRange sqref="F92:O92" name="UP Content_19"/>
    <protectedRange sqref="F117:K117 N117:O117" name="UP Content_8_1"/>
  </protectedRanges>
  <mergeCells count="106">
    <mergeCell ref="A165:O165"/>
    <mergeCell ref="F154:I154"/>
    <mergeCell ref="F153:I153"/>
    <mergeCell ref="F156:I156"/>
    <mergeCell ref="F155:I155"/>
    <mergeCell ref="A93:O93"/>
    <mergeCell ref="A143:O143"/>
    <mergeCell ref="A118:O118"/>
    <mergeCell ref="F113:O113"/>
    <mergeCell ref="F114:O114"/>
    <mergeCell ref="J127:J128"/>
    <mergeCell ref="F115:O115"/>
    <mergeCell ref="F157:I157"/>
    <mergeCell ref="F158:I158"/>
    <mergeCell ref="F146:I146"/>
    <mergeCell ref="F147:I147"/>
    <mergeCell ref="F148:I148"/>
    <mergeCell ref="F151:I151"/>
    <mergeCell ref="F152:I152"/>
    <mergeCell ref="F150:I150"/>
    <mergeCell ref="L144:L145"/>
    <mergeCell ref="F141:I141"/>
    <mergeCell ref="G3:G4"/>
    <mergeCell ref="H3:H4"/>
    <mergeCell ref="I3:I4"/>
    <mergeCell ref="N3:N4"/>
    <mergeCell ref="O3:O4"/>
    <mergeCell ref="J3:M3"/>
    <mergeCell ref="F1:O1"/>
    <mergeCell ref="A2:E2"/>
    <mergeCell ref="F2:O2"/>
    <mergeCell ref="A3:A4"/>
    <mergeCell ref="B3:E4"/>
    <mergeCell ref="F3:F4"/>
    <mergeCell ref="A37:O37"/>
    <mergeCell ref="F124:I124"/>
    <mergeCell ref="J144:J145"/>
    <mergeCell ref="F127:I128"/>
    <mergeCell ref="B5:E5"/>
    <mergeCell ref="M119:M120"/>
    <mergeCell ref="A94:O94"/>
    <mergeCell ref="A101:O101"/>
    <mergeCell ref="A105:O105"/>
    <mergeCell ref="A6:O6"/>
    <mergeCell ref="A58:O58"/>
    <mergeCell ref="A144:A145"/>
    <mergeCell ref="B144:E145"/>
    <mergeCell ref="A127:A128"/>
    <mergeCell ref="B127:E128"/>
    <mergeCell ref="F123:I123"/>
    <mergeCell ref="A112:O112"/>
    <mergeCell ref="A119:A120"/>
    <mergeCell ref="F140:I140"/>
    <mergeCell ref="A126:O126"/>
    <mergeCell ref="L119:L120"/>
    <mergeCell ref="N119:N120"/>
    <mergeCell ref="J119:J120"/>
    <mergeCell ref="K119:K120"/>
    <mergeCell ref="A109:O109"/>
    <mergeCell ref="A113:E113"/>
    <mergeCell ref="J166:K166"/>
    <mergeCell ref="L166:M166"/>
    <mergeCell ref="N166:O166"/>
    <mergeCell ref="N163:O164"/>
    <mergeCell ref="A166:I166"/>
    <mergeCell ref="K127:K128"/>
    <mergeCell ref="B119:E120"/>
    <mergeCell ref="O119:O120"/>
    <mergeCell ref="F129:I129"/>
    <mergeCell ref="F130:I130"/>
    <mergeCell ref="F132:I132"/>
    <mergeCell ref="L163:M164"/>
    <mergeCell ref="J163:K164"/>
    <mergeCell ref="F142:I142"/>
    <mergeCell ref="F131:I131"/>
    <mergeCell ref="F134:I134"/>
    <mergeCell ref="F135:I135"/>
    <mergeCell ref="F136:I136"/>
    <mergeCell ref="F137:I137"/>
    <mergeCell ref="F138:I138"/>
    <mergeCell ref="F149:I149"/>
    <mergeCell ref="M127:M128"/>
    <mergeCell ref="F117:O117"/>
    <mergeCell ref="F174:L174"/>
    <mergeCell ref="F177:L177"/>
    <mergeCell ref="F116:O116"/>
    <mergeCell ref="J167:O167"/>
    <mergeCell ref="M172:O172"/>
    <mergeCell ref="M171:O171"/>
    <mergeCell ref="F119:I120"/>
    <mergeCell ref="F121:I121"/>
    <mergeCell ref="L127:L128"/>
    <mergeCell ref="A122:O122"/>
    <mergeCell ref="N127:N128"/>
    <mergeCell ref="O127:O128"/>
    <mergeCell ref="F144:I145"/>
    <mergeCell ref="N144:N145"/>
    <mergeCell ref="O144:O145"/>
    <mergeCell ref="F139:I139"/>
    <mergeCell ref="M144:M145"/>
    <mergeCell ref="K144:K145"/>
    <mergeCell ref="F133:I133"/>
    <mergeCell ref="F159:I159"/>
    <mergeCell ref="A167:I167"/>
    <mergeCell ref="A162:O162"/>
    <mergeCell ref="A163:I164"/>
  </mergeCells>
  <pageMargins left="0.25" right="0.25" top="0.75" bottom="0.75" header="0.3" footer="0.3"/>
  <pageSetup orientation="landscape" r:id="rId1"/>
  <ignoredErrors>
    <ignoredError sqref="A7:A36 A38:A56 A59:A76 A77:A88 A102:O111 A146:A159 A129:A142 A121:O12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R3" sqref="AR3"/>
    </sheetView>
  </sheetViews>
  <sheetFormatPr defaultRowHeight="15" x14ac:dyDescent="0.25"/>
  <cols>
    <col min="1" max="1" width="11" style="30" customWidth="1"/>
    <col min="2" max="4" width="3.28515625" style="30" customWidth="1"/>
    <col min="5" max="5" width="4.85546875" style="30" customWidth="1"/>
    <col min="6" max="31" width="3.28515625" style="30" customWidth="1"/>
    <col min="32" max="34" width="3.85546875" style="30" customWidth="1"/>
    <col min="35" max="40" width="3.28515625" style="1" customWidth="1"/>
    <col min="41" max="16384" width="9.140625" style="1"/>
  </cols>
  <sheetData>
    <row r="1" spans="1:40" s="32" customFormat="1" x14ac:dyDescent="0.25">
      <c r="A1" s="416" t="s">
        <v>53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</row>
    <row r="2" spans="1:40" s="32" customFormat="1" ht="15.75" x14ac:dyDescent="0.25">
      <c r="A2" s="417" t="s">
        <v>54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</row>
    <row r="3" spans="1:40" s="32" customFormat="1" x14ac:dyDescent="0.25">
      <c r="A3" s="418" t="str">
        <f>CONCATENATE("Специалност ",'Титулна страница'!A19," ",'Титулна страница'!A21)</f>
        <v xml:space="preserve">Специалност Японистика 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</row>
    <row r="4" spans="1:40" s="32" customFormat="1" ht="17.25" customHeight="1" thickBot="1" x14ac:dyDescent="0.3">
      <c r="A4" s="419" t="s">
        <v>77</v>
      </c>
      <c r="B4" s="419"/>
      <c r="C4" s="419"/>
      <c r="D4" s="419"/>
      <c r="E4" s="419"/>
      <c r="F4" s="419" t="str">
        <f>IF('Титулна страница'!D23=0," ",'Титулна страница'!D23)</f>
        <v>редовна форма на обучение</v>
      </c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31"/>
      <c r="V4" s="413" t="s">
        <v>142</v>
      </c>
      <c r="W4" s="413"/>
      <c r="X4" s="413"/>
      <c r="Y4" s="413"/>
      <c r="Z4" s="413"/>
      <c r="AA4" s="413"/>
      <c r="AB4" s="413"/>
      <c r="AC4" s="413"/>
      <c r="AD4" s="413"/>
      <c r="AE4" s="413"/>
      <c r="AF4" s="414" t="str">
        <f>IF('Титулна страница'!I25=0," ",'Титулна страница'!I25)</f>
        <v>8 /осем/ семестъра</v>
      </c>
      <c r="AG4" s="413"/>
      <c r="AH4" s="413"/>
      <c r="AI4" s="413"/>
      <c r="AJ4" s="413"/>
      <c r="AK4" s="413"/>
      <c r="AL4" s="413"/>
      <c r="AM4" s="413"/>
      <c r="AN4" s="413"/>
    </row>
    <row r="5" spans="1:40" ht="15.75" customHeight="1" thickBot="1" x14ac:dyDescent="0.3">
      <c r="A5" s="422" t="s">
        <v>55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4"/>
    </row>
    <row r="6" spans="1:40" x14ac:dyDescent="0.25">
      <c r="A6" s="392" t="s">
        <v>56</v>
      </c>
      <c r="B6" s="389" t="s">
        <v>57</v>
      </c>
      <c r="C6" s="390"/>
      <c r="D6" s="391"/>
      <c r="E6" s="389" t="s">
        <v>58</v>
      </c>
      <c r="F6" s="390"/>
      <c r="G6" s="391"/>
      <c r="H6" s="389" t="s">
        <v>59</v>
      </c>
      <c r="I6" s="399"/>
      <c r="J6" s="400"/>
      <c r="K6" s="389" t="s">
        <v>60</v>
      </c>
      <c r="L6" s="390"/>
      <c r="M6" s="391"/>
      <c r="N6" s="389" t="s">
        <v>61</v>
      </c>
      <c r="O6" s="390"/>
      <c r="P6" s="391"/>
      <c r="Q6" s="389" t="s">
        <v>62</v>
      </c>
      <c r="R6" s="390"/>
      <c r="S6" s="391"/>
      <c r="T6" s="389" t="s">
        <v>63</v>
      </c>
      <c r="U6" s="390"/>
      <c r="V6" s="391"/>
      <c r="W6" s="389" t="s">
        <v>64</v>
      </c>
      <c r="X6" s="390"/>
      <c r="Y6" s="391"/>
      <c r="Z6" s="389" t="s">
        <v>65</v>
      </c>
      <c r="AA6" s="390"/>
      <c r="AB6" s="391"/>
      <c r="AC6" s="389" t="s">
        <v>66</v>
      </c>
      <c r="AD6" s="390"/>
      <c r="AE6" s="391"/>
      <c r="AF6" s="410" t="s">
        <v>78</v>
      </c>
      <c r="AG6" s="411"/>
      <c r="AH6" s="412"/>
      <c r="AI6" s="389" t="s">
        <v>79</v>
      </c>
      <c r="AJ6" s="390"/>
      <c r="AK6" s="391"/>
      <c r="AL6" s="410" t="s">
        <v>67</v>
      </c>
      <c r="AM6" s="411"/>
      <c r="AN6" s="412"/>
    </row>
    <row r="7" spans="1:40" ht="62.25" thickBot="1" x14ac:dyDescent="0.3">
      <c r="A7" s="393"/>
      <c r="B7" s="36" t="s">
        <v>145</v>
      </c>
      <c r="C7" s="37" t="s">
        <v>68</v>
      </c>
      <c r="D7" s="38" t="s">
        <v>69</v>
      </c>
      <c r="E7" s="36" t="s">
        <v>145</v>
      </c>
      <c r="F7" s="37" t="s">
        <v>68</v>
      </c>
      <c r="G7" s="38" t="s">
        <v>69</v>
      </c>
      <c r="H7" s="36" t="s">
        <v>145</v>
      </c>
      <c r="I7" s="37" t="s">
        <v>68</v>
      </c>
      <c r="J7" s="38" t="s">
        <v>69</v>
      </c>
      <c r="K7" s="36" t="s">
        <v>145</v>
      </c>
      <c r="L7" s="37" t="s">
        <v>68</v>
      </c>
      <c r="M7" s="38" t="s">
        <v>69</v>
      </c>
      <c r="N7" s="36" t="s">
        <v>145</v>
      </c>
      <c r="O7" s="37" t="s">
        <v>68</v>
      </c>
      <c r="P7" s="38" t="s">
        <v>69</v>
      </c>
      <c r="Q7" s="36" t="s">
        <v>145</v>
      </c>
      <c r="R7" s="37" t="s">
        <v>68</v>
      </c>
      <c r="S7" s="38" t="s">
        <v>69</v>
      </c>
      <c r="T7" s="36" t="s">
        <v>145</v>
      </c>
      <c r="U7" s="37" t="s">
        <v>68</v>
      </c>
      <c r="V7" s="38" t="s">
        <v>69</v>
      </c>
      <c r="W7" s="36" t="s">
        <v>145</v>
      </c>
      <c r="X7" s="37" t="s">
        <v>68</v>
      </c>
      <c r="Y7" s="38" t="s">
        <v>69</v>
      </c>
      <c r="Z7" s="36" t="s">
        <v>145</v>
      </c>
      <c r="AA7" s="37" t="s">
        <v>68</v>
      </c>
      <c r="AB7" s="38" t="s">
        <v>69</v>
      </c>
      <c r="AC7" s="36" t="s">
        <v>145</v>
      </c>
      <c r="AD7" s="37" t="s">
        <v>68</v>
      </c>
      <c r="AE7" s="38" t="s">
        <v>69</v>
      </c>
      <c r="AF7" s="36" t="s">
        <v>145</v>
      </c>
      <c r="AG7" s="37" t="s">
        <v>68</v>
      </c>
      <c r="AH7" s="38" t="s">
        <v>69</v>
      </c>
      <c r="AI7" s="36" t="s">
        <v>145</v>
      </c>
      <c r="AJ7" s="37" t="s">
        <v>68</v>
      </c>
      <c r="AK7" s="38" t="s">
        <v>69</v>
      </c>
      <c r="AL7" s="39" t="s">
        <v>145</v>
      </c>
      <c r="AM7" s="40" t="s">
        <v>68</v>
      </c>
      <c r="AN7" s="26" t="s">
        <v>69</v>
      </c>
    </row>
    <row r="8" spans="1:40" s="48" customFormat="1" ht="37.5" customHeight="1" x14ac:dyDescent="0.25">
      <c r="A8" s="47" t="s">
        <v>26</v>
      </c>
      <c r="B8" s="148">
        <v>330</v>
      </c>
      <c r="C8" s="55">
        <v>25</v>
      </c>
      <c r="D8" s="110">
        <v>4</v>
      </c>
      <c r="E8" s="148">
        <v>315</v>
      </c>
      <c r="F8" s="55">
        <v>28</v>
      </c>
      <c r="G8" s="110">
        <v>4</v>
      </c>
      <c r="H8" s="148">
        <v>345</v>
      </c>
      <c r="I8" s="55">
        <v>25</v>
      </c>
      <c r="J8" s="110">
        <v>5</v>
      </c>
      <c r="K8" s="148">
        <v>345</v>
      </c>
      <c r="L8" s="55">
        <v>26</v>
      </c>
      <c r="M8" s="110">
        <v>4</v>
      </c>
      <c r="N8" s="148">
        <v>300</v>
      </c>
      <c r="O8" s="55">
        <v>24</v>
      </c>
      <c r="P8" s="110">
        <v>3</v>
      </c>
      <c r="Q8" s="148">
        <v>300</v>
      </c>
      <c r="R8" s="55">
        <v>25</v>
      </c>
      <c r="S8" s="110">
        <v>3</v>
      </c>
      <c r="T8" s="148">
        <v>225</v>
      </c>
      <c r="U8" s="55">
        <v>21</v>
      </c>
      <c r="V8" s="110">
        <v>4</v>
      </c>
      <c r="W8" s="148">
        <v>195</v>
      </c>
      <c r="X8" s="55">
        <v>16</v>
      </c>
      <c r="Y8" s="110">
        <v>3</v>
      </c>
      <c r="Z8" s="148"/>
      <c r="AA8" s="55"/>
      <c r="AB8" s="110"/>
      <c r="AC8" s="148"/>
      <c r="AD8" s="55"/>
      <c r="AE8" s="110"/>
      <c r="AF8" s="149"/>
      <c r="AG8" s="55"/>
      <c r="AH8" s="150"/>
      <c r="AI8" s="151"/>
      <c r="AJ8" s="152"/>
      <c r="AK8" s="153"/>
      <c r="AL8" s="154">
        <f t="shared" ref="AL8:AN10" si="0">IF(SUM(AI8,AF8,AC8,Z8,W8,T8,Q8,N8,K8,H8,E8,B8)=0," ",SUM(AI8,AF8,AC8,Z8,W8,T8,Q8,N8,K8,H8,E8,B8))</f>
        <v>2355</v>
      </c>
      <c r="AM8" s="155">
        <f t="shared" si="0"/>
        <v>190</v>
      </c>
      <c r="AN8" s="156">
        <f t="shared" si="0"/>
        <v>30</v>
      </c>
    </row>
    <row r="9" spans="1:40" ht="43.5" customHeight="1" x14ac:dyDescent="0.25">
      <c r="A9" s="27" t="s">
        <v>70</v>
      </c>
      <c r="B9" s="157">
        <v>75</v>
      </c>
      <c r="C9" s="113">
        <v>5</v>
      </c>
      <c r="D9" s="158">
        <v>2</v>
      </c>
      <c r="E9" s="157">
        <v>30</v>
      </c>
      <c r="F9" s="113">
        <v>2</v>
      </c>
      <c r="G9" s="158">
        <v>1</v>
      </c>
      <c r="H9" s="157">
        <v>60</v>
      </c>
      <c r="I9" s="113">
        <v>5</v>
      </c>
      <c r="J9" s="158">
        <v>2</v>
      </c>
      <c r="K9" s="157">
        <v>60</v>
      </c>
      <c r="L9" s="113">
        <v>4</v>
      </c>
      <c r="M9" s="158">
        <v>2</v>
      </c>
      <c r="N9" s="157">
        <v>60</v>
      </c>
      <c r="O9" s="113">
        <v>6</v>
      </c>
      <c r="P9" s="158">
        <v>2</v>
      </c>
      <c r="Q9" s="157">
        <v>60</v>
      </c>
      <c r="R9" s="113">
        <v>5</v>
      </c>
      <c r="S9" s="158">
        <v>2</v>
      </c>
      <c r="T9" s="157">
        <v>105</v>
      </c>
      <c r="U9" s="113">
        <v>9</v>
      </c>
      <c r="V9" s="158">
        <v>3</v>
      </c>
      <c r="W9" s="157"/>
      <c r="X9" s="113"/>
      <c r="Y9" s="158"/>
      <c r="Z9" s="157"/>
      <c r="AA9" s="113"/>
      <c r="AB9" s="158"/>
      <c r="AC9" s="157"/>
      <c r="AD9" s="113"/>
      <c r="AE9" s="158"/>
      <c r="AF9" s="159"/>
      <c r="AG9" s="75"/>
      <c r="AH9" s="160"/>
      <c r="AI9" s="161"/>
      <c r="AJ9" s="112"/>
      <c r="AK9" s="162"/>
      <c r="AL9" s="163">
        <f t="shared" si="0"/>
        <v>450</v>
      </c>
      <c r="AM9" s="164">
        <f t="shared" si="0"/>
        <v>36</v>
      </c>
      <c r="AN9" s="165">
        <f t="shared" si="0"/>
        <v>14</v>
      </c>
    </row>
    <row r="10" spans="1:40" ht="37.5" customHeight="1" thickBot="1" x14ac:dyDescent="0.3">
      <c r="A10" s="28" t="s">
        <v>71</v>
      </c>
      <c r="B10" s="166"/>
      <c r="C10" s="167"/>
      <c r="D10" s="168"/>
      <c r="E10" s="169"/>
      <c r="F10" s="167"/>
      <c r="G10" s="168"/>
      <c r="H10" s="166"/>
      <c r="I10" s="167"/>
      <c r="J10" s="168"/>
      <c r="K10" s="166"/>
      <c r="L10" s="167"/>
      <c r="M10" s="168"/>
      <c r="N10" s="166"/>
      <c r="O10" s="167"/>
      <c r="P10" s="168"/>
      <c r="Q10" s="166"/>
      <c r="R10" s="167"/>
      <c r="S10" s="168"/>
      <c r="T10" s="166"/>
      <c r="U10" s="167"/>
      <c r="V10" s="168"/>
      <c r="W10" s="166">
        <v>120</v>
      </c>
      <c r="X10" s="167">
        <v>4</v>
      </c>
      <c r="Y10" s="168">
        <v>1</v>
      </c>
      <c r="Z10" s="166"/>
      <c r="AA10" s="167"/>
      <c r="AB10" s="168"/>
      <c r="AC10" s="166"/>
      <c r="AD10" s="167"/>
      <c r="AE10" s="168"/>
      <c r="AF10" s="170"/>
      <c r="AG10" s="171"/>
      <c r="AH10" s="172"/>
      <c r="AI10" s="173"/>
      <c r="AJ10" s="174"/>
      <c r="AK10" s="175"/>
      <c r="AL10" s="176">
        <f t="shared" si="0"/>
        <v>120</v>
      </c>
      <c r="AM10" s="177">
        <f t="shared" si="0"/>
        <v>4</v>
      </c>
      <c r="AN10" s="178">
        <v>1</v>
      </c>
    </row>
    <row r="11" spans="1:40" s="32" customFormat="1" ht="37.5" customHeight="1" thickBot="1" x14ac:dyDescent="0.3">
      <c r="A11" s="139" t="s">
        <v>72</v>
      </c>
      <c r="B11" s="140">
        <f>IF(SUM(B8:B10)=0," ",SUM(B8:B10))</f>
        <v>405</v>
      </c>
      <c r="C11" s="141">
        <f t="shared" ref="C11:AK11" si="1">IF(SUM(C8:C10)=0," ",SUM(C8:C10))</f>
        <v>30</v>
      </c>
      <c r="D11" s="142">
        <f t="shared" si="1"/>
        <v>6</v>
      </c>
      <c r="E11" s="143">
        <f t="shared" si="1"/>
        <v>345</v>
      </c>
      <c r="F11" s="141">
        <f t="shared" si="1"/>
        <v>30</v>
      </c>
      <c r="G11" s="144">
        <f t="shared" si="1"/>
        <v>5</v>
      </c>
      <c r="H11" s="140">
        <f>IF(SUM(H8:H10)=0," ",SUM(H8:H10))</f>
        <v>405</v>
      </c>
      <c r="I11" s="141">
        <f t="shared" si="1"/>
        <v>30</v>
      </c>
      <c r="J11" s="142">
        <f t="shared" si="1"/>
        <v>7</v>
      </c>
      <c r="K11" s="143">
        <f t="shared" si="1"/>
        <v>405</v>
      </c>
      <c r="L11" s="141">
        <f t="shared" si="1"/>
        <v>30</v>
      </c>
      <c r="M11" s="144">
        <f t="shared" si="1"/>
        <v>6</v>
      </c>
      <c r="N11" s="140">
        <f t="shared" si="1"/>
        <v>360</v>
      </c>
      <c r="O11" s="141">
        <f t="shared" si="1"/>
        <v>30</v>
      </c>
      <c r="P11" s="142">
        <f t="shared" si="1"/>
        <v>5</v>
      </c>
      <c r="Q11" s="143">
        <f t="shared" si="1"/>
        <v>360</v>
      </c>
      <c r="R11" s="141">
        <f t="shared" si="1"/>
        <v>30</v>
      </c>
      <c r="S11" s="144">
        <f t="shared" si="1"/>
        <v>5</v>
      </c>
      <c r="T11" s="140">
        <f t="shared" si="1"/>
        <v>330</v>
      </c>
      <c r="U11" s="141">
        <f t="shared" si="1"/>
        <v>30</v>
      </c>
      <c r="V11" s="142">
        <f t="shared" si="1"/>
        <v>7</v>
      </c>
      <c r="W11" s="143">
        <f t="shared" si="1"/>
        <v>315</v>
      </c>
      <c r="X11" s="141">
        <f t="shared" si="1"/>
        <v>20</v>
      </c>
      <c r="Y11" s="144">
        <f t="shared" si="1"/>
        <v>4</v>
      </c>
      <c r="Z11" s="140" t="str">
        <f t="shared" si="1"/>
        <v xml:space="preserve"> </v>
      </c>
      <c r="AA11" s="141" t="str">
        <f t="shared" si="1"/>
        <v xml:space="preserve"> </v>
      </c>
      <c r="AB11" s="142" t="str">
        <f t="shared" si="1"/>
        <v xml:space="preserve"> </v>
      </c>
      <c r="AC11" s="143" t="str">
        <f t="shared" si="1"/>
        <v xml:space="preserve"> </v>
      </c>
      <c r="AD11" s="141" t="str">
        <f t="shared" si="1"/>
        <v xml:space="preserve"> </v>
      </c>
      <c r="AE11" s="144" t="str">
        <f t="shared" si="1"/>
        <v xml:space="preserve"> </v>
      </c>
      <c r="AF11" s="140" t="str">
        <f t="shared" si="1"/>
        <v xml:space="preserve"> </v>
      </c>
      <c r="AG11" s="141" t="str">
        <f t="shared" si="1"/>
        <v xml:space="preserve"> </v>
      </c>
      <c r="AH11" s="142" t="str">
        <f t="shared" si="1"/>
        <v xml:space="preserve"> </v>
      </c>
      <c r="AI11" s="143" t="str">
        <f t="shared" si="1"/>
        <v xml:space="preserve"> </v>
      </c>
      <c r="AJ11" s="141" t="str">
        <f t="shared" si="1"/>
        <v xml:space="preserve"> </v>
      </c>
      <c r="AK11" s="142" t="str">
        <f t="shared" si="1"/>
        <v xml:space="preserve"> </v>
      </c>
      <c r="AL11" s="145">
        <f>IF(SUM(AL8:AL10)=0," ",SUM(AL8:AL10))</f>
        <v>2925</v>
      </c>
      <c r="AM11" s="146">
        <f>IF(SUM(AJ11,AG11,AD11,AA11,X11,U11,R11,O11,L11,I11,F11,C11)=0," ",SUM(AJ11,AG11,AD11,AA11,X11,U11,R11,O11,L11,I11,F11,C11))</f>
        <v>230</v>
      </c>
      <c r="AN11" s="147">
        <f>IF(SUM(AK11,AH11,AE11,AB11,Y11,V11,S11,P11,M11,J11,G11,D11)=0," ",SUM(AK11,AH11,AE11,AB11,Y11,V11,S11,P11,M11,J11,G11,D11))</f>
        <v>45</v>
      </c>
    </row>
    <row r="12" spans="1:40" ht="13.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40" ht="27.75" customHeight="1" thickBot="1" x14ac:dyDescent="0.3">
      <c r="A13" s="401" t="s">
        <v>41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415"/>
      <c r="T13" s="401" t="s">
        <v>73</v>
      </c>
      <c r="U13" s="398"/>
      <c r="V13" s="398"/>
      <c r="W13" s="398"/>
      <c r="X13" s="398"/>
      <c r="Y13" s="398" t="s">
        <v>75</v>
      </c>
      <c r="Z13" s="398"/>
      <c r="AA13" s="398"/>
      <c r="AB13" s="398"/>
      <c r="AC13" s="420" t="s">
        <v>80</v>
      </c>
      <c r="AD13" s="420"/>
      <c r="AE13" s="420"/>
      <c r="AF13" s="420"/>
      <c r="AG13" s="420"/>
      <c r="AH13" s="420"/>
      <c r="AI13" s="420" t="s">
        <v>42</v>
      </c>
      <c r="AJ13" s="420"/>
      <c r="AK13" s="420"/>
      <c r="AL13" s="420"/>
      <c r="AM13" s="420"/>
      <c r="AN13" s="421"/>
    </row>
    <row r="14" spans="1:40" s="115" customFormat="1" ht="48" customHeight="1" thickBot="1" x14ac:dyDescent="0.25">
      <c r="A14" s="405" t="s">
        <v>300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7"/>
      <c r="T14" s="408">
        <v>10</v>
      </c>
      <c r="U14" s="409"/>
      <c r="V14" s="409"/>
      <c r="W14" s="409"/>
      <c r="X14" s="409"/>
      <c r="Y14" s="388">
        <v>300</v>
      </c>
      <c r="Z14" s="388"/>
      <c r="AA14" s="388"/>
      <c r="AB14" s="388"/>
      <c r="AC14" s="388" t="s">
        <v>202</v>
      </c>
      <c r="AD14" s="388"/>
      <c r="AE14" s="388"/>
      <c r="AF14" s="388"/>
      <c r="AG14" s="388"/>
      <c r="AH14" s="388"/>
      <c r="AI14" s="388" t="s">
        <v>203</v>
      </c>
      <c r="AJ14" s="388"/>
      <c r="AK14" s="388"/>
      <c r="AL14" s="388"/>
      <c r="AM14" s="388"/>
      <c r="AN14" s="394"/>
    </row>
    <row r="15" spans="1:40" s="32" customFormat="1" ht="15.75" customHeight="1" thickBot="1" x14ac:dyDescent="0.3">
      <c r="A15" s="395" t="s">
        <v>76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7"/>
      <c r="T15" s="402">
        <v>10</v>
      </c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4"/>
    </row>
    <row r="16" spans="1:40" s="32" customFormat="1" ht="9.75" customHeight="1" thickBot="1" x14ac:dyDescent="0.3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</row>
    <row r="17" spans="1:40" s="32" customFormat="1" ht="15.75" thickBot="1" x14ac:dyDescent="0.3">
      <c r="A17" s="385" t="s">
        <v>74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7"/>
    </row>
    <row r="18" spans="1:40" s="50" customFormat="1" ht="26.25" customHeight="1" thickBot="1" x14ac:dyDescent="0.3">
      <c r="A18" s="382" t="s">
        <v>301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4"/>
    </row>
    <row r="19" spans="1:40" s="50" customFormat="1" ht="15" customHeight="1" x14ac:dyDescent="0.25">
      <c r="A19" s="179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1:40" ht="13.5" customHeight="1" x14ac:dyDescent="0.25">
      <c r="A20" s="381" t="s">
        <v>144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0" t="s">
        <v>143</v>
      </c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</row>
    <row r="21" spans="1:40" x14ac:dyDescent="0.25">
      <c r="AG21" s="378" t="s">
        <v>299</v>
      </c>
      <c r="AH21" s="378"/>
      <c r="AI21" s="378"/>
      <c r="AJ21" s="378"/>
      <c r="AK21" s="378"/>
      <c r="AL21" s="378"/>
      <c r="AM21" s="378"/>
      <c r="AN21" s="378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6" name="hkreditiocenki"/>
  </protectedRanges>
  <mergeCells count="40">
    <mergeCell ref="A1:AN1"/>
    <mergeCell ref="A2:AN2"/>
    <mergeCell ref="A3:AN3"/>
    <mergeCell ref="A4:E4"/>
    <mergeCell ref="F4:T4"/>
    <mergeCell ref="V4:AE4"/>
    <mergeCell ref="AF4:AN4"/>
    <mergeCell ref="A13:S13"/>
    <mergeCell ref="B6:D6"/>
    <mergeCell ref="E6:G6"/>
    <mergeCell ref="Q6:S6"/>
    <mergeCell ref="AC13:AH13"/>
    <mergeCell ref="AI6:AK6"/>
    <mergeCell ref="AI13:AN13"/>
    <mergeCell ref="AF6:AH6"/>
    <mergeCell ref="A5:AN5"/>
    <mergeCell ref="AI14:AN14"/>
    <mergeCell ref="A15:S15"/>
    <mergeCell ref="Y13:AB13"/>
    <mergeCell ref="H6:J6"/>
    <mergeCell ref="Z6:AB6"/>
    <mergeCell ref="T13:X13"/>
    <mergeCell ref="T15:AN15"/>
    <mergeCell ref="A14:S14"/>
    <mergeCell ref="T14:X14"/>
    <mergeCell ref="AL6:AN6"/>
    <mergeCell ref="Y14:AB14"/>
    <mergeCell ref="AC6:AE6"/>
    <mergeCell ref="A6:A7"/>
    <mergeCell ref="K6:M6"/>
    <mergeCell ref="T6:V6"/>
    <mergeCell ref="W6:Y6"/>
    <mergeCell ref="N6:P6"/>
    <mergeCell ref="AC14:AH14"/>
    <mergeCell ref="AG21:AN21"/>
    <mergeCell ref="A16:AN16"/>
    <mergeCell ref="AC20:AN20"/>
    <mergeCell ref="A20:AB20"/>
    <mergeCell ref="A18:AN18"/>
    <mergeCell ref="A17:AN17"/>
  </mergeCells>
  <pageMargins left="0.39370078740157483" right="0" top="0.74803149606299213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2017-06-28T13:14:56Z</cp:lastPrinted>
  <dcterms:created xsi:type="dcterms:W3CDTF">2015-10-10T06:25:10Z</dcterms:created>
  <dcterms:modified xsi:type="dcterms:W3CDTF">2020-07-24T12:09:34Z</dcterms:modified>
</cp:coreProperties>
</file>