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5\"/>
    </mc:Choice>
  </mc:AlternateContent>
  <bookViews>
    <workbookView xWindow="0" yWindow="0" windowWidth="21570" windowHeight="754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K33" i="3" l="1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N32" i="3"/>
  <c r="AM32" i="3"/>
  <c r="AL32" i="3"/>
  <c r="AN31" i="3"/>
  <c r="AM31" i="3"/>
  <c r="AL31" i="3"/>
  <c r="AN30" i="3"/>
  <c r="AM30" i="3"/>
  <c r="AL30" i="3"/>
  <c r="AM33" i="3" l="1"/>
  <c r="AL33" i="3"/>
  <c r="AN33" i="3"/>
  <c r="T17" i="3" l="1"/>
  <c r="H11" i="3" l="1"/>
  <c r="C11" i="3"/>
  <c r="D11" i="3"/>
  <c r="E11" i="3"/>
  <c r="F11" i="3"/>
  <c r="G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9" i="3" l="1"/>
  <c r="AN10" i="3"/>
  <c r="AN11" i="3"/>
  <c r="AN8" i="3"/>
  <c r="AM9" i="3"/>
  <c r="AM10" i="3"/>
  <c r="AM11" i="3"/>
  <c r="AM8" i="3"/>
  <c r="AL9" i="3"/>
  <c r="AL10" i="3"/>
  <c r="AL8" i="3"/>
  <c r="AL11" i="3" l="1"/>
  <c r="F4" i="3" l="1"/>
  <c r="C32" i="1" l="1"/>
  <c r="F1" i="2" l="1"/>
</calcChain>
</file>

<file path=xl/comments1.xml><?xml version="1.0" encoding="utf-8"?>
<comments xmlns="http://schemas.openxmlformats.org/spreadsheetml/2006/main">
  <authors>
    <author>Livia</author>
  </authors>
  <commentList>
    <comment ref="A10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7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comments2.xml><?xml version="1.0" encoding="utf-8"?>
<comments xmlns="http://schemas.openxmlformats.org/spreadsheetml/2006/main">
  <authors>
    <author>Sek_Uch_2</author>
  </authors>
  <commentList>
    <comment ref="A36" authorId="0" shapeId="0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sharedStrings.xml><?xml version="1.0" encoding="utf-8"?>
<sst xmlns="http://schemas.openxmlformats.org/spreadsheetml/2006/main" count="885" uniqueCount="310">
  <si>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</si>
  <si>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</si>
  <si>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</si>
  <si>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</si>
  <si>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</si>
  <si>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</si>
  <si>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</si>
  <si>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</si>
  <si>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</si>
  <si>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</si>
  <si>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</si>
  <si>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</si>
  <si>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</si>
  <si>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</si>
  <si>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</si>
  <si>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</si>
  <si>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</si>
  <si>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</si>
  <si>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</si>
  <si>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</si>
  <si>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</si>
  <si>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</si>
  <si>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</si>
  <si>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</si>
  <si>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</si>
  <si>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</si>
  <si>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</si>
  <si>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</si>
  <si>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</si>
  <si>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</si>
  <si>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</si>
  <si>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</si>
  <si>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</si>
  <si>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</si>
  <si>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</si>
  <si>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</si>
  <si>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</si>
  <si>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</si>
  <si>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</si>
  <si>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</si>
  <si>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</si>
  <si>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</si>
  <si>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</si>
  <si>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</si>
  <si>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</si>
  <si>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</si>
  <si>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</si>
  <si>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</si>
  <si>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</si>
  <si>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</si>
  <si>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</si>
  <si>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</si>
  <si>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</si>
  <si>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</si>
  <si>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</si>
  <si>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</si>
  <si>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</si>
  <si>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</si>
  <si>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</si>
  <si>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</si>
  <si>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</si>
  <si>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</si>
  <si>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</si>
  <si>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</si>
  <si>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</si>
  <si>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</si>
  <si>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</si>
  <si>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</si>
  <si>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</si>
  <si>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</si>
  <si>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</si>
  <si>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</si>
  <si>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</si>
  <si>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</si>
  <si>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</si>
  <si>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</si>
  <si>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</si>
  <si>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</si>
  <si>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</si>
  <si>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</si>
  <si>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</si>
  <si>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</si>
  <si>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</si>
  <si>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</si>
  <si>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</si>
  <si>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</si>
  <si>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</si>
  <si>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</si>
  <si>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</si>
  <si>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</si>
  <si>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</si>
  <si>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</si>
  <si>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</si>
  <si>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</si>
  <si>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</si>
  <si>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</si>
  <si>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</si>
  <si>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</si>
  <si>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</si>
  <si>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</si>
  <si>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</si>
  <si>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</si>
  <si>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</si>
  <si>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</si>
  <si>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</si>
  <si>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</si>
  <si>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</si>
  <si>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</si>
  <si>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</si>
  <si>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</si>
  <si>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</si>
  <si>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</si>
  <si>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</si>
  <si>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</si>
  <si>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</si>
  <si>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</si>
  <si>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</si>
  <si>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</si>
  <si>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</si>
  <si>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</si>
  <si>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</si>
  <si>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</si>
  <si>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</si>
  <si>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</si>
  <si>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</si>
  <si>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</si>
  <si>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</si>
  <si>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</si>
  <si>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</si>
  <si>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</si>
  <si>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</si>
  <si>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</si>
  <si>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</si>
  <si>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</si>
  <si>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</si>
  <si>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</si>
  <si>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</si>
  <si>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</si>
  <si>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</si>
  <si>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</si>
  <si>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</si>
  <si>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</si>
  <si>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</si>
  <si>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</si>
  <si>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</si>
  <si>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</si>
  <si>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Наименование на практиката / курсовата работа</t>
  </si>
  <si>
    <t>Арменистика и кавказология</t>
  </si>
  <si>
    <t xml:space="preserve"> Ориентираност на обучението към интереса на студентите, без от това да страда качеството на обучението.
 Проблемност, алтернативност и широка културна основа на учебните курсове.
 Особено важно място се отделя на курса по практически арменски език, който се провежда последователно през целия период на следването и цели подготовката на специалисти, владеещи добре изучавания език и способни да го прилагат в широк спектър от професионални области. Теоретичните дисциплини създават основа за по-нататъшна компетентна специализирана работа в различни аспекти на арменистиката и кавказологията, както и за естественото натрупване и актуализиране на придобиваните знания.
</t>
  </si>
  <si>
    <t xml:space="preserve"> Учебен процес, при който се търси обратната връзка със студентите.
 Стимулиране на автономността, критичното мислене и творческия дух в обучението.
 Стремеж към обвързаност на теоретичните знания с практическите проблеми на ежедневието.
</t>
  </si>
  <si>
    <t xml:space="preserve"> Висока степен на комуникативна компетентност по арменски език на професионално равнище.
 Компетентност в областта на културата и литературата на арменския народ.
 Компетентност в областта на теоретичната и приложна лингвистика и граматичната система на арменския език, даваща възможност за професионална изява в областта на превода и специализирания превод, в редакцията на преводни текстове, опознаване на историята и културата на кавказките народи, съвременните процеси, протичащи в този регион, компетентност в областта на научната дейност (не само свързана с Арменистиката и кавказологията), в журналистиката и правителствените и неправителствени институции и организации.
</t>
  </si>
  <si>
    <t xml:space="preserve"> Като преводачи.
 Като преподаватели в средно или висше учебно заведение (в България или чужбина).
 Като журналисти в печатни или електронни медии.
 В рамките на МВР, МВнР и на други правителствени или неправителствени институции и учреждения.
</t>
  </si>
  <si>
    <t xml:space="preserve">за випуска, започнал през зимен/летен семестър на   2016/2017    уч. година </t>
  </si>
  <si>
    <t>З</t>
  </si>
  <si>
    <t>Увод в общото езикознание</t>
  </si>
  <si>
    <t>2+1</t>
  </si>
  <si>
    <t>И</t>
  </si>
  <si>
    <t>Увод в общото литературознание</t>
  </si>
  <si>
    <t>Странознание</t>
  </si>
  <si>
    <t>3+0</t>
  </si>
  <si>
    <t>Практически арменски език - І част</t>
  </si>
  <si>
    <t>0+10</t>
  </si>
  <si>
    <t>2+0</t>
  </si>
  <si>
    <t>Стара арменска литература - І част</t>
  </si>
  <si>
    <t>Практически арменски език - ІІ част</t>
  </si>
  <si>
    <t>0+12</t>
  </si>
  <si>
    <t>К</t>
  </si>
  <si>
    <t>Н</t>
  </si>
  <si>
    <t>А</t>
  </si>
  <si>
    <t>Стара арменска литература - ІІ част</t>
  </si>
  <si>
    <t>География на кавказките страни</t>
  </si>
  <si>
    <t>Езикова култура</t>
  </si>
  <si>
    <t>0+2</t>
  </si>
  <si>
    <t>Фонетика и лексикология</t>
  </si>
  <si>
    <t>1+1</t>
  </si>
  <si>
    <t>Практически арменски език - ІІІ част</t>
  </si>
  <si>
    <t>История на Армения - І част</t>
  </si>
  <si>
    <t>14</t>
  </si>
  <si>
    <t>15</t>
  </si>
  <si>
    <t>16</t>
  </si>
  <si>
    <t>17</t>
  </si>
  <si>
    <t>18</t>
  </si>
  <si>
    <t>Нова арменска литература - І част</t>
  </si>
  <si>
    <t>История на кавказките народи - І част</t>
  </si>
  <si>
    <t>Практически арменски език - ІV част</t>
  </si>
  <si>
    <t>История на Армения - ІІ част</t>
  </si>
  <si>
    <t>Нова арменска литература - ІІ част</t>
  </si>
  <si>
    <t>История на кавказките народи - ІІ част</t>
  </si>
  <si>
    <t>Морфология</t>
  </si>
  <si>
    <t>Синтаксис</t>
  </si>
  <si>
    <t>3+1</t>
  </si>
  <si>
    <t>Формиране на западноарменската книжовна норма</t>
  </si>
  <si>
    <t>Увод в литературата на Азербайджан</t>
  </si>
  <si>
    <t>Практически арменски език - V част</t>
  </si>
  <si>
    <t>Съвременна арменска литература - І част</t>
  </si>
  <si>
    <t>Историческа граматика - І част</t>
  </si>
  <si>
    <t>Практически арменски език - VІ част</t>
  </si>
  <si>
    <t>Съвременна арменска литература - ІІ част</t>
  </si>
  <si>
    <t>Историческа граматика - ІІ част</t>
  </si>
  <si>
    <t>Увод в литературата на Грузия</t>
  </si>
  <si>
    <t>Теория и практика на превода</t>
  </si>
  <si>
    <t>2+2</t>
  </si>
  <si>
    <t>19</t>
  </si>
  <si>
    <t>20</t>
  </si>
  <si>
    <t>Културна интерактивност между древна Анатолия, Арменското плато и Балканите</t>
  </si>
  <si>
    <t>Етноси и религии на Кавказ</t>
  </si>
  <si>
    <t>Етнология на Кавказ - І част</t>
  </si>
  <si>
    <t>Практически арменски език - VІІ част</t>
  </si>
  <si>
    <t>Древноарменски език - І част</t>
  </si>
  <si>
    <t>21</t>
  </si>
  <si>
    <t>22</t>
  </si>
  <si>
    <t>23</t>
  </si>
  <si>
    <t>Етнология на Кавказ - ІІ част</t>
  </si>
  <si>
    <t>Практически арменски език - VІІІ част</t>
  </si>
  <si>
    <t>0+9</t>
  </si>
  <si>
    <t>Древноарменски език - ІІ част</t>
  </si>
  <si>
    <t xml:space="preserve">Геополитика на кавказкия регион </t>
  </si>
  <si>
    <t>Арменска цивилизация</t>
  </si>
  <si>
    <t>Арменски извори за българската история</t>
  </si>
  <si>
    <t>Арменска философия</t>
  </si>
  <si>
    <t>История на арменското писмо</t>
  </si>
  <si>
    <t>Средновековна арменска проза</t>
  </si>
  <si>
    <t>Арменско езикознание</t>
  </si>
  <si>
    <t>Възникване и развитие на арменските общности по света</t>
  </si>
  <si>
    <t>Арменски фолклор</t>
  </si>
  <si>
    <t>История на арменската църква</t>
  </si>
  <si>
    <t>Втори кавказки език - І част</t>
  </si>
  <si>
    <t>0+4</t>
  </si>
  <si>
    <t>Втори кавказки език - ІІ част</t>
  </si>
  <si>
    <t>Втори кавказки език - ІІІ част</t>
  </si>
  <si>
    <t>Втори кавказки език - ІV част</t>
  </si>
  <si>
    <t>Съвременна арменска новела</t>
  </si>
  <si>
    <t>Педагогика</t>
  </si>
  <si>
    <t>4+0</t>
  </si>
  <si>
    <t>Арменска музика</t>
  </si>
  <si>
    <t>Арменска диалектология</t>
  </si>
  <si>
    <t>Психология</t>
  </si>
  <si>
    <t>Арменска стилистика</t>
  </si>
  <si>
    <t>Устен превод</t>
  </si>
  <si>
    <t>Арменска дипломация</t>
  </si>
  <si>
    <t>История на арменския въпрос</t>
  </si>
  <si>
    <t>Специализиран превод</t>
  </si>
  <si>
    <t>Арменска фразеология</t>
  </si>
  <si>
    <t>Романът в арменската литература</t>
  </si>
  <si>
    <t>Ф</t>
  </si>
  <si>
    <t>Източен език - І част</t>
  </si>
  <si>
    <t>Източен език - ІІ част</t>
  </si>
  <si>
    <t>Източен език - ІІІ част</t>
  </si>
  <si>
    <t>Източен език - ІV част</t>
  </si>
  <si>
    <t>Западен език - І част</t>
  </si>
  <si>
    <t>Западен език - ІІ част</t>
  </si>
  <si>
    <t>Западен език - ІІІ част</t>
  </si>
  <si>
    <t>Западен език - ІV част</t>
  </si>
  <si>
    <t>Руски език - І част</t>
  </si>
  <si>
    <t>Руски език - ІІ част</t>
  </si>
  <si>
    <t>Руски език - ІІІ част</t>
  </si>
  <si>
    <t>Руски език - ІV част</t>
  </si>
  <si>
    <t>Спорт - І част</t>
  </si>
  <si>
    <t>Спорт - ІІ част</t>
  </si>
  <si>
    <t>Спорт - ІІІ част</t>
  </si>
  <si>
    <t>Спорт - ІV част</t>
  </si>
  <si>
    <t>Спорт - V част</t>
  </si>
  <si>
    <t>Спорт - VІ част</t>
  </si>
  <si>
    <t>Спорт - VІІ част</t>
  </si>
  <si>
    <t>Спорт - VІІІ част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</si>
  <si>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кредитите, набрани от факултативни дисциплини, не участват във формирането на минимума от кредити (30+30) за семестрите.</t>
    </r>
  </si>
  <si>
    <t>Държавен изпит по практически арменски език</t>
  </si>
  <si>
    <t>Устен държавен изпит</t>
  </si>
  <si>
    <t>юли</t>
  </si>
  <si>
    <t>септември</t>
  </si>
  <si>
    <t>Държавен изпит по история и литература на Армения</t>
  </si>
  <si>
    <t>КИ</t>
  </si>
  <si>
    <t>ТО</t>
  </si>
  <si>
    <t>25</t>
  </si>
  <si>
    <t>26</t>
  </si>
  <si>
    <t>Методика на ЧЕО</t>
  </si>
  <si>
    <t>2+3</t>
  </si>
  <si>
    <t>Хоспитиране</t>
  </si>
  <si>
    <r>
      <t xml:space="preserve">Избираеми дисциплини </t>
    </r>
    <r>
      <rPr>
        <i/>
        <sz val="9"/>
        <rFont val="Arial"/>
        <family val="2"/>
        <charset val="204"/>
      </rPr>
      <t xml:space="preserve">– избраните дисциплини трябва да носят минимум  </t>
    </r>
    <r>
      <rPr>
        <b/>
        <i/>
        <sz val="9"/>
        <rFont val="Arial"/>
        <family val="2"/>
        <charset val="204"/>
      </rPr>
      <t>24  кредита</t>
    </r>
    <r>
      <rPr>
        <i/>
        <sz val="9"/>
        <rFont val="Arial"/>
        <family val="2"/>
        <charset val="204"/>
      </rPr>
      <t xml:space="preserve"> (1-ви семестър - </t>
    </r>
    <r>
      <rPr>
        <b/>
        <i/>
        <sz val="9"/>
        <rFont val="Arial"/>
        <family val="2"/>
        <charset val="204"/>
      </rPr>
      <t>8 кредита;</t>
    </r>
    <r>
      <rPr>
        <i/>
        <sz val="9"/>
        <rFont val="Arial"/>
        <family val="2"/>
        <charset val="204"/>
      </rPr>
      <t xml:space="preserve"> 2-ри семестър – </t>
    </r>
    <r>
      <rPr>
        <b/>
        <i/>
        <sz val="9"/>
        <rFont val="Arial"/>
        <family val="2"/>
        <charset val="204"/>
      </rPr>
      <t>4 кредита</t>
    </r>
    <r>
      <rPr>
        <i/>
        <sz val="9"/>
        <rFont val="Arial"/>
        <family val="2"/>
        <charset val="204"/>
      </rPr>
      <t xml:space="preserve">; 3-ти семестър – </t>
    </r>
    <r>
      <rPr>
        <b/>
        <i/>
        <sz val="9"/>
        <rFont val="Arial"/>
        <family val="2"/>
        <charset val="204"/>
      </rPr>
      <t>3 кредита</t>
    </r>
    <r>
      <rPr>
        <i/>
        <sz val="9"/>
        <rFont val="Arial"/>
        <family val="2"/>
        <charset val="204"/>
      </rPr>
      <t xml:space="preserve">, 4-ти семестър - </t>
    </r>
    <r>
      <rPr>
        <b/>
        <i/>
        <sz val="9"/>
        <rFont val="Arial"/>
        <family val="2"/>
        <charset val="204"/>
      </rPr>
      <t>3 кредита</t>
    </r>
    <r>
      <rPr>
        <i/>
        <sz val="9"/>
        <rFont val="Arial"/>
        <family val="2"/>
        <charset val="204"/>
      </rPr>
      <t xml:space="preserve">; 6-ти семестър - </t>
    </r>
    <r>
      <rPr>
        <b/>
        <i/>
        <sz val="9"/>
        <rFont val="Arial"/>
        <family val="2"/>
        <charset val="204"/>
      </rPr>
      <t>4 кредита</t>
    </r>
    <r>
      <rPr>
        <i/>
        <sz val="9"/>
        <rFont val="Arial"/>
        <family val="2"/>
        <charset val="204"/>
      </rPr>
      <t xml:space="preserve">; 8-ми семестър - </t>
    </r>
    <r>
      <rPr>
        <b/>
        <i/>
        <sz val="9"/>
        <rFont val="Arial"/>
        <family val="2"/>
        <charset val="204"/>
      </rPr>
      <t>2 кредита</t>
    </r>
    <r>
      <rPr>
        <i/>
        <sz val="9"/>
        <rFont val="Arial"/>
        <family val="2"/>
        <charset val="204"/>
      </rPr>
      <t>)</t>
    </r>
  </si>
  <si>
    <t>0+1</t>
  </si>
  <si>
    <t>Избираема дидактическа дисциплина 1</t>
  </si>
  <si>
    <t>Избираема дидактическа дисциплина 2</t>
  </si>
  <si>
    <t>27</t>
  </si>
  <si>
    <t>28</t>
  </si>
  <si>
    <t>29</t>
  </si>
  <si>
    <t>История на Армения - ІI част</t>
  </si>
  <si>
    <t>Нова арменска литература - ІI част</t>
  </si>
  <si>
    <t>История на кавказките народи - IІ част</t>
  </si>
  <si>
    <t>Текуща педагогическа практика</t>
  </si>
  <si>
    <t>Преддипломна педагогическа практика</t>
  </si>
  <si>
    <t>П</t>
  </si>
  <si>
    <t>Държавен изпит: 1. Писмен държавен изпит; 2. Устен  държавен изпит; 3. Интегриран пратико-приложен държавен изпит за избралите педагогически профил</t>
  </si>
  <si>
    <t>Дисциплини от избираем педагогически модул</t>
  </si>
  <si>
    <t>Аудио-визуални и информационни технологии в обучението</t>
  </si>
  <si>
    <t>Учебни практики</t>
  </si>
  <si>
    <t>проф. д-р Мадлен Данова</t>
  </si>
  <si>
    <t>Филолог арменист и кавказолог</t>
  </si>
  <si>
    <t>Специалност АРМЕНИСТИКА И КАВКАЗОЛОГИЯ</t>
  </si>
  <si>
    <t>Интегриран практико-приложен държавен изпит за получаване на професионална квалификация "Учител"</t>
  </si>
  <si>
    <t>Филолог арменист и кавказолог, учител по арменски език и литература</t>
  </si>
  <si>
    <t>Филолог арменист и кавказолог или Филолог арменист и кавказолог, учител по арменски език и литература</t>
  </si>
  <si>
    <t>* Текущата педагогическа практика и Преддипломната педагогическа практика са задължителни само за студентите с избираем педагогически модул за получаване на професионална квалификация "Учител"</t>
  </si>
  <si>
    <t>0+6</t>
  </si>
  <si>
    <t>Декан:.проф. д-р Мадлен Данова</t>
  </si>
  <si>
    <r>
      <rPr>
        <b/>
        <sz val="9"/>
        <rFont val="Arial"/>
        <family val="2"/>
        <charset val="204"/>
      </rPr>
      <t>Забележка:</t>
    </r>
    <r>
      <rPr>
        <sz val="9"/>
        <rFont val="Arial"/>
        <family val="2"/>
        <charset val="204"/>
      </rPr>
      <t xml:space="preserve"> </t>
    </r>
    <r>
      <rPr>
        <i/>
        <sz val="9"/>
        <rFont val="Arial"/>
        <family val="2"/>
        <charset val="204"/>
      </rPr>
      <t xml:space="preserve">начинът на оценяване във факултативните дисциплини с </t>
    </r>
    <r>
      <rPr>
        <b/>
        <i/>
        <sz val="9"/>
        <rFont val="Arial"/>
        <family val="2"/>
        <charset val="204"/>
      </rPr>
      <t xml:space="preserve">ТО </t>
    </r>
    <r>
      <rPr>
        <i/>
        <sz val="9"/>
        <rFont val="Arial"/>
        <family val="2"/>
        <charset val="204"/>
      </rPr>
      <t xml:space="preserve">(текуща оценка) и </t>
    </r>
    <r>
      <rPr>
        <b/>
        <i/>
        <sz val="9"/>
        <rFont val="Arial"/>
        <family val="2"/>
        <charset val="204"/>
      </rPr>
      <t xml:space="preserve">И </t>
    </r>
    <r>
      <rPr>
        <i/>
        <sz val="9"/>
        <rFont val="Arial"/>
        <family val="2"/>
        <charset val="204"/>
      </rPr>
      <t>(изпит) е условен и реалното оценяване напълно зависи от практиките, възприети от съответните катедри и факултети.</t>
    </r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</si>
  <si>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</si>
  <si>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</si>
  <si>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</si>
  <si>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№10/11.06.2019 г.</t>
  </si>
  <si>
    <t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</si>
</sst>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1"/>
      <name val="Arial"/>
      <family val="2"/>
      <charset val="204"/>
    </font>
    <font>
      <sz val="8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13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indexed="63"/>
      <name val="Arial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96">
    <xf numFmtId="0" fontId="0" fillId="0" borderId="0" xfId="0"/>
    <xf numFmtId="49" fontId="2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 textRotation="90" wrapText="1"/>
      <protection locked="0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15" fillId="0" borderId="33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 textRotation="90" wrapText="1"/>
      <protection locked="0"/>
    </xf>
    <xf numFmtId="0" fontId="15" fillId="2" borderId="32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center" vertical="center" textRotation="90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textRotation="90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 wrapText="1"/>
      <protection locked="0"/>
    </xf>
    <xf numFmtId="0" fontId="15" fillId="0" borderId="38" xfId="0" applyFont="1" applyBorder="1" applyAlignment="1" applyProtection="1">
      <alignment horizontal="center" vertical="center" textRotation="90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38" xfId="0" applyFont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textRotation="90" wrapText="1"/>
      <protection locked="0"/>
    </xf>
    <xf numFmtId="0" fontId="15" fillId="2" borderId="26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38" xfId="0" applyNumberFormat="1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wrapText="1"/>
      <protection hidden="1"/>
    </xf>
    <xf numFmtId="0" fontId="19" fillId="0" borderId="3" xfId="0" applyFont="1" applyBorder="1" applyAlignment="1" applyProtection="1">
      <alignment wrapText="1"/>
      <protection hidden="1"/>
    </xf>
    <xf numFmtId="0" fontId="20" fillId="0" borderId="3" xfId="0" applyFont="1" applyBorder="1" applyAlignment="1" applyProtection="1">
      <alignment wrapText="1"/>
      <protection hidden="1"/>
    </xf>
    <xf numFmtId="0" fontId="20" fillId="0" borderId="4" xfId="0" applyFont="1" applyBorder="1" applyAlignment="1" applyProtection="1">
      <alignment wrapText="1"/>
      <protection hidden="1"/>
    </xf>
    <xf numFmtId="0" fontId="19" fillId="0" borderId="5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hidden="1"/>
    </xf>
    <xf numFmtId="0" fontId="21" fillId="0" borderId="0" xfId="0" applyFont="1" applyBorder="1" applyAlignment="1" applyProtection="1">
      <alignment wrapText="1"/>
      <protection hidden="1"/>
    </xf>
    <xf numFmtId="0" fontId="21" fillId="0" borderId="6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0" fillId="0" borderId="6" xfId="0" applyFont="1" applyBorder="1" applyAlignment="1" applyProtection="1">
      <alignment wrapText="1"/>
      <protection hidden="1"/>
    </xf>
    <xf numFmtId="0" fontId="23" fillId="0" borderId="0" xfId="0" applyFont="1" applyBorder="1" applyAlignment="1" applyProtection="1">
      <alignment wrapText="1"/>
      <protection hidden="1"/>
    </xf>
    <xf numFmtId="0" fontId="23" fillId="0" borderId="6" xfId="0" applyFont="1" applyBorder="1" applyAlignment="1" applyProtection="1">
      <alignment wrapText="1"/>
      <protection hidden="1"/>
    </xf>
    <xf numFmtId="0" fontId="19" fillId="0" borderId="7" xfId="0" applyFont="1" applyBorder="1" applyAlignment="1" applyProtection="1">
      <alignment wrapText="1"/>
      <protection hidden="1"/>
    </xf>
    <xf numFmtId="0" fontId="19" fillId="0" borderId="8" xfId="0" applyFont="1" applyBorder="1" applyAlignment="1" applyProtection="1">
      <alignment wrapText="1"/>
      <protection hidden="1"/>
    </xf>
    <xf numFmtId="0" fontId="20" fillId="0" borderId="8" xfId="0" applyFont="1" applyBorder="1" applyAlignment="1" applyProtection="1">
      <alignment wrapText="1"/>
      <protection hidden="1"/>
    </xf>
    <xf numFmtId="0" fontId="20" fillId="0" borderId="9" xfId="0" applyFont="1" applyBorder="1" applyAlignment="1" applyProtection="1">
      <alignment wrapText="1"/>
      <protection hidden="1"/>
    </xf>
    <xf numFmtId="0" fontId="25" fillId="0" borderId="2" xfId="0" applyFont="1" applyBorder="1" applyAlignment="1" applyProtection="1">
      <alignment wrapText="1"/>
      <protection hidden="1"/>
    </xf>
    <xf numFmtId="0" fontId="25" fillId="0" borderId="3" xfId="0" applyFont="1" applyBorder="1" applyAlignment="1" applyProtection="1">
      <alignment wrapText="1"/>
      <protection hidden="1"/>
    </xf>
    <xf numFmtId="0" fontId="26" fillId="0" borderId="3" xfId="0" applyFont="1" applyBorder="1" applyAlignment="1" applyProtection="1">
      <alignment wrapText="1"/>
      <protection hidden="1"/>
    </xf>
    <xf numFmtId="0" fontId="26" fillId="0" borderId="4" xfId="0" applyFont="1" applyBorder="1" applyAlignment="1" applyProtection="1">
      <alignment wrapText="1"/>
      <protection hidden="1"/>
    </xf>
    <xf numFmtId="0" fontId="25" fillId="0" borderId="5" xfId="0" applyFont="1" applyBorder="1" applyAlignment="1" applyProtection="1">
      <alignment wrapText="1"/>
      <protection hidden="1"/>
    </xf>
    <xf numFmtId="0" fontId="25" fillId="0" borderId="0" xfId="0" applyFont="1" applyBorder="1" applyAlignment="1" applyProtection="1">
      <alignment wrapText="1"/>
      <protection hidden="1"/>
    </xf>
    <xf numFmtId="0" fontId="26" fillId="0" borderId="0" xfId="0" applyFont="1" applyBorder="1" applyAlignment="1" applyProtection="1">
      <alignment wrapText="1"/>
      <protection hidden="1"/>
    </xf>
    <xf numFmtId="0" fontId="26" fillId="0" borderId="6" xfId="0" applyFont="1" applyBorder="1" applyAlignment="1" applyProtection="1">
      <alignment wrapText="1"/>
      <protection hidden="1"/>
    </xf>
    <xf numFmtId="0" fontId="25" fillId="0" borderId="7" xfId="0" applyFont="1" applyBorder="1" applyAlignment="1" applyProtection="1">
      <alignment wrapText="1"/>
      <protection hidden="1"/>
    </xf>
    <xf numFmtId="0" fontId="25" fillId="0" borderId="8" xfId="0" applyFont="1" applyBorder="1" applyAlignment="1" applyProtection="1">
      <alignment wrapText="1"/>
      <protection hidden="1"/>
    </xf>
    <xf numFmtId="0" fontId="25" fillId="0" borderId="5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6" fillId="0" borderId="6" xfId="0" applyFont="1" applyBorder="1" applyAlignment="1">
      <alignment wrapText="1"/>
    </xf>
    <xf numFmtId="0" fontId="25" fillId="0" borderId="3" xfId="0" applyFont="1" applyBorder="1" applyAlignment="1">
      <alignment wrapText="1"/>
    </xf>
    <xf numFmtId="0" fontId="26" fillId="0" borderId="3" xfId="0" applyFont="1" applyBorder="1" applyAlignment="1">
      <alignment wrapText="1"/>
    </xf>
    <xf numFmtId="0" fontId="26" fillId="0" borderId="4" xfId="0" applyFont="1" applyBorder="1" applyAlignment="1">
      <alignment wrapText="1"/>
    </xf>
    <xf numFmtId="0" fontId="29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5" fillId="2" borderId="40" xfId="0" applyFont="1" applyFill="1" applyBorder="1" applyAlignment="1" applyProtection="1">
      <alignment horizontal="center" vertical="center" textRotation="90" wrapText="1"/>
      <protection hidden="1"/>
    </xf>
    <xf numFmtId="0" fontId="15" fillId="2" borderId="41" xfId="0" applyFont="1" applyFill="1" applyBorder="1" applyAlignment="1" applyProtection="1">
      <alignment horizontal="center" vertical="center" textRotation="90" wrapText="1"/>
      <protection hidden="1"/>
    </xf>
    <xf numFmtId="0" fontId="15" fillId="2" borderId="42" xfId="0" applyFont="1" applyFill="1" applyBorder="1" applyAlignment="1" applyProtection="1">
      <alignment horizontal="center" vertical="center" textRotation="90" wrapText="1"/>
      <protection hidden="1"/>
    </xf>
    <xf numFmtId="0" fontId="15" fillId="2" borderId="44" xfId="0" applyFont="1" applyFill="1" applyBorder="1" applyAlignment="1" applyProtection="1">
      <alignment horizontal="center" vertical="center" textRotation="90" wrapText="1"/>
      <protection hidden="1"/>
    </xf>
    <xf numFmtId="0" fontId="15" fillId="2" borderId="43" xfId="0" applyFont="1" applyFill="1" applyBorder="1" applyAlignment="1" applyProtection="1">
      <alignment horizontal="center" vertical="center" textRotation="90" wrapText="1"/>
      <protection hidden="1"/>
    </xf>
    <xf numFmtId="0" fontId="31" fillId="0" borderId="44" xfId="0" applyFont="1" applyBorder="1" applyAlignment="1" applyProtection="1">
      <alignment horizontal="center" vertical="center" textRotation="90"/>
      <protection hidden="1"/>
    </xf>
    <xf numFmtId="0" fontId="31" fillId="0" borderId="41" xfId="0" applyFont="1" applyBorder="1" applyAlignment="1" applyProtection="1">
      <alignment horizontal="center" vertical="center" textRotation="90"/>
      <protection hidden="1"/>
    </xf>
    <xf numFmtId="0" fontId="31" fillId="0" borderId="42" xfId="0" applyFont="1" applyBorder="1" applyAlignment="1" applyProtection="1">
      <alignment horizontal="center" vertical="center" textRotation="90"/>
      <protection hidden="1"/>
    </xf>
    <xf numFmtId="0" fontId="14" fillId="0" borderId="28" xfId="0" applyFont="1" applyBorder="1" applyAlignment="1" applyProtection="1">
      <alignment horizontal="center" vertical="center" textRotation="90"/>
      <protection hidden="1"/>
    </xf>
    <xf numFmtId="0" fontId="14" fillId="0" borderId="20" xfId="0" applyFont="1" applyBorder="1" applyAlignment="1" applyProtection="1">
      <alignment horizontal="center" vertical="center" textRotation="90"/>
      <protection hidden="1"/>
    </xf>
    <xf numFmtId="0" fontId="14" fillId="0" borderId="22" xfId="0" applyFont="1" applyBorder="1" applyAlignment="1" applyProtection="1">
      <alignment horizontal="center" vertical="center" textRotation="90"/>
      <protection hidden="1"/>
    </xf>
    <xf numFmtId="0" fontId="14" fillId="0" borderId="29" xfId="0" applyFont="1" applyBorder="1" applyAlignment="1" applyProtection="1">
      <alignment horizontal="center" vertical="center" textRotation="90"/>
      <protection hidden="1"/>
    </xf>
    <xf numFmtId="0" fontId="14" fillId="0" borderId="1" xfId="0" applyFont="1" applyBorder="1" applyAlignment="1" applyProtection="1">
      <alignment horizontal="center" vertical="center" textRotation="90"/>
      <protection hidden="1"/>
    </xf>
    <xf numFmtId="0" fontId="14" fillId="0" borderId="23" xfId="0" applyFont="1" applyBorder="1" applyAlignment="1" applyProtection="1">
      <alignment horizontal="center" vertical="center" textRotation="90"/>
      <protection hidden="1"/>
    </xf>
    <xf numFmtId="0" fontId="14" fillId="0" borderId="38" xfId="0" applyFont="1" applyBorder="1" applyAlignment="1" applyProtection="1">
      <alignment horizontal="center" vertical="center" textRotation="90"/>
      <protection hidden="1"/>
    </xf>
    <xf numFmtId="0" fontId="14" fillId="0" borderId="26" xfId="0" applyFont="1" applyBorder="1" applyAlignment="1" applyProtection="1">
      <alignment horizontal="center" vertical="center" textRotation="90"/>
      <protection hidden="1"/>
    </xf>
    <xf numFmtId="0" fontId="14" fillId="0" borderId="39" xfId="0" applyFont="1" applyBorder="1" applyAlignment="1" applyProtection="1">
      <alignment horizontal="center" vertical="center" textRotation="90"/>
      <protection hidden="1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58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6" fillId="0" borderId="47" xfId="0" applyFont="1" applyBorder="1" applyAlignment="1" applyProtection="1">
      <alignment horizontal="right" vertical="center" wrapText="1"/>
      <protection locked="0"/>
    </xf>
    <xf numFmtId="0" fontId="16" fillId="0" borderId="48" xfId="0" applyFont="1" applyBorder="1" applyAlignment="1" applyProtection="1">
      <alignment horizontal="right" vertical="center" wrapText="1"/>
      <protection locked="0"/>
    </xf>
    <xf numFmtId="0" fontId="16" fillId="0" borderId="49" xfId="0" applyFont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5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5" fillId="2" borderId="17" xfId="0" applyFont="1" applyFill="1" applyBorder="1" applyAlignment="1" applyProtection="1">
      <alignment horizontal="right" vertical="center" wrapText="1"/>
      <protection hidden="1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 textRotation="90" wrapText="1"/>
      <protection hidden="1"/>
    </xf>
    <xf numFmtId="0" fontId="13" fillId="0" borderId="24" xfId="0" applyFont="1" applyBorder="1" applyAlignment="1" applyProtection="1">
      <alignment horizontal="center" vertical="center" textRotation="90" wrapText="1"/>
      <protection hidden="1"/>
    </xf>
    <xf numFmtId="0" fontId="14" fillId="0" borderId="25" xfId="0" applyFont="1" applyBorder="1" applyAlignment="1" applyProtection="1">
      <alignment horizontal="center" vertical="center" textRotation="90"/>
      <protection hidden="1"/>
    </xf>
    <xf numFmtId="0" fontId="13" fillId="0" borderId="38" xfId="0" applyFont="1" applyBorder="1" applyAlignment="1" applyProtection="1">
      <alignment horizontal="center" vertical="center" textRotation="90" wrapText="1"/>
      <protection hidden="1"/>
    </xf>
    <xf numFmtId="0" fontId="13" fillId="0" borderId="26" xfId="0" applyFont="1" applyBorder="1" applyAlignment="1" applyProtection="1">
      <alignment horizontal="center" vertical="center" textRotation="90" wrapText="1"/>
      <protection hidden="1"/>
    </xf>
    <xf numFmtId="49" fontId="1" fillId="0" borderId="27" xfId="0" applyNumberFormat="1" applyFont="1" applyBorder="1" applyAlignment="1" applyProtection="1">
      <alignment horizontal="center" vertical="center" wrapText="1"/>
      <protection locked="0"/>
    </xf>
    <xf numFmtId="49" fontId="1" fillId="0" borderId="27" xfId="0" applyNumberFormat="1" applyFont="1" applyBorder="1" applyAlignment="1" applyProtection="1">
      <alignment vertical="center" wrapText="1"/>
      <protection locked="0"/>
    </xf>
    <xf numFmtId="49" fontId="1" fillId="0" borderId="29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49" fontId="1" fillId="0" borderId="28" xfId="0" applyNumberFormat="1" applyFont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textRotation="90" wrapText="1"/>
      <protection hidden="1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 applyProtection="1">
      <alignment horizontal="center" vertical="center" wrapText="1"/>
      <protection locked="0"/>
    </xf>
    <xf numFmtId="0" fontId="1" fillId="0" borderId="69" xfId="0" applyFont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vertical="center"/>
      <protection hidden="1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vertical="center" wrapText="1"/>
      <protection locked="0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vertical="center" wrapText="1"/>
      <protection locked="0"/>
    </xf>
    <xf numFmtId="0" fontId="36" fillId="0" borderId="24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36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68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36" fillId="0" borderId="24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vertical="center" wrapText="1"/>
      <protection locked="0"/>
    </xf>
    <xf numFmtId="0" fontId="36" fillId="0" borderId="32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37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vertical="center" wrapText="1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49" fontId="1" fillId="0" borderId="29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9" fillId="0" borderId="0" xfId="0" applyFont="1" applyAlignment="1" applyProtection="1">
      <alignment horizontal="justify" wrapText="1"/>
      <protection locked="0"/>
    </xf>
    <xf numFmtId="0" fontId="4" fillId="0" borderId="5" xfId="0" applyNumberFormat="1" applyFont="1" applyBorder="1" applyAlignment="1" applyProtection="1">
      <alignment horizontal="left" vertical="center" wrapText="1"/>
      <protection locked="0"/>
    </xf>
    <xf numFmtId="0" fontId="25" fillId="0" borderId="0" xfId="0" applyNumberFormat="1" applyFont="1" applyBorder="1" applyAlignment="1" applyProtection="1">
      <alignment horizontal="left" vertical="center" wrapText="1"/>
      <protection locked="0"/>
    </xf>
    <xf numFmtId="0" fontId="25" fillId="0" borderId="6" xfId="0" applyNumberFormat="1" applyFont="1" applyBorder="1" applyAlignment="1" applyProtection="1">
      <alignment horizontal="left" vertical="center" wrapText="1"/>
      <protection locked="0"/>
    </xf>
    <xf numFmtId="0" fontId="25" fillId="0" borderId="7" xfId="0" applyNumberFormat="1" applyFont="1" applyBorder="1" applyAlignment="1" applyProtection="1">
      <alignment horizontal="left" vertical="center" wrapText="1"/>
      <protection locked="0"/>
    </xf>
    <xf numFmtId="0" fontId="25" fillId="0" borderId="8" xfId="0" applyNumberFormat="1" applyFont="1" applyBorder="1" applyAlignment="1" applyProtection="1">
      <alignment horizontal="left" vertical="center" wrapText="1"/>
      <protection locked="0"/>
    </xf>
    <xf numFmtId="0" fontId="25" fillId="0" borderId="9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/>
      <protection locked="0"/>
    </xf>
    <xf numFmtId="49" fontId="19" fillId="0" borderId="0" xfId="0" applyNumberFormat="1" applyFont="1" applyAlignment="1" applyProtection="1">
      <alignment horizontal="justify" vertical="top" wrapText="1"/>
      <protection locked="0"/>
    </xf>
    <xf numFmtId="0" fontId="30" fillId="0" borderId="0" xfId="0" applyFont="1" applyAlignment="1" applyProtection="1">
      <alignment horizontal="justify" wrapText="1"/>
      <protection locked="0"/>
    </xf>
    <xf numFmtId="0" fontId="19" fillId="0" borderId="0" xfId="0" applyFont="1" applyAlignment="1" applyProtection="1">
      <alignment horizontal="justify" vertical="top" wrapText="1"/>
      <protection locked="0"/>
    </xf>
    <xf numFmtId="0" fontId="19" fillId="0" borderId="0" xfId="0" applyFont="1" applyAlignment="1" applyProtection="1">
      <alignment horizontal="justify" vertical="top"/>
      <protection locked="0"/>
    </xf>
    <xf numFmtId="0" fontId="30" fillId="0" borderId="0" xfId="0" applyFont="1" applyAlignment="1" applyProtection="1">
      <alignment horizontal="left" vertical="top"/>
      <protection locked="0"/>
    </xf>
    <xf numFmtId="0" fontId="28" fillId="0" borderId="0" xfId="0" applyFont="1" applyAlignment="1">
      <alignment horizontal="left" vertical="center"/>
    </xf>
    <xf numFmtId="0" fontId="29" fillId="0" borderId="0" xfId="0" applyFont="1" applyAlignment="1" applyProtection="1">
      <alignment horizontal="left" vertical="center" wrapText="1"/>
      <protection hidden="1"/>
    </xf>
    <xf numFmtId="0" fontId="29" fillId="0" borderId="0" xfId="0" applyNumberFormat="1" applyFont="1" applyAlignment="1" applyProtection="1">
      <alignment horizontal="left" vertical="center" wrapText="1"/>
      <protection hidden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34" fillId="0" borderId="3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4" fillId="0" borderId="10" xfId="0" applyFont="1" applyBorder="1" applyAlignment="1" applyProtection="1">
      <alignment horizontal="center" wrapText="1"/>
      <protection hidden="1"/>
    </xf>
    <xf numFmtId="0" fontId="24" fillId="0" borderId="11" xfId="0" applyFont="1" applyBorder="1" applyAlignment="1" applyProtection="1">
      <alignment horizontal="center" wrapText="1"/>
      <protection hidden="1"/>
    </xf>
    <xf numFmtId="0" fontId="24" fillId="0" borderId="12" xfId="0" applyFont="1" applyBorder="1" applyAlignment="1" applyProtection="1">
      <alignment horizontal="center" wrapText="1"/>
      <protection hidden="1"/>
    </xf>
    <xf numFmtId="0" fontId="21" fillId="0" borderId="0" xfId="0" applyFont="1" applyBorder="1" applyAlignment="1" applyProtection="1">
      <alignment horizontal="center" wrapText="1"/>
      <protection hidden="1"/>
    </xf>
    <xf numFmtId="0" fontId="22" fillId="0" borderId="0" xfId="0" applyFont="1" applyBorder="1" applyAlignment="1" applyProtection="1">
      <alignment horizontal="center" vertical="center" wrapText="1"/>
      <protection locked="0" hidden="1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25" fillId="0" borderId="8" xfId="0" applyFont="1" applyBorder="1" applyAlignment="1" applyProtection="1">
      <alignment horizontal="left" vertical="center" wrapText="1"/>
      <protection locked="0"/>
    </xf>
    <xf numFmtId="0" fontId="25" fillId="0" borderId="9" xfId="0" applyFont="1" applyBorder="1" applyAlignment="1" applyProtection="1">
      <alignment horizontal="left" vertical="center" wrapText="1"/>
      <protection locked="0"/>
    </xf>
    <xf numFmtId="0" fontId="25" fillId="0" borderId="2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5" fillId="0" borderId="0" xfId="0" applyFont="1" applyBorder="1" applyAlignment="1" applyProtection="1">
      <alignment horizontal="right" vertical="top" wrapText="1"/>
      <protection hidden="1"/>
    </xf>
    <xf numFmtId="0" fontId="25" fillId="0" borderId="6" xfId="0" applyFont="1" applyBorder="1" applyAlignment="1" applyProtection="1">
      <alignment horizontal="right" vertical="top" wrapText="1"/>
      <protection hidden="1"/>
    </xf>
    <xf numFmtId="0" fontId="25" fillId="0" borderId="5" xfId="0" applyFont="1" applyBorder="1" applyAlignment="1" applyProtection="1">
      <alignment horizontal="left" vertical="top" wrapText="1"/>
      <protection hidden="1"/>
    </xf>
    <xf numFmtId="0" fontId="25" fillId="0" borderId="0" xfId="0" applyFont="1" applyBorder="1" applyAlignment="1" applyProtection="1">
      <alignment horizontal="left" vertical="top" wrapText="1"/>
      <protection hidden="1"/>
    </xf>
    <xf numFmtId="0" fontId="25" fillId="0" borderId="8" xfId="0" applyFont="1" applyBorder="1" applyAlignment="1" applyProtection="1">
      <alignment horizontal="left" vertical="top" wrapText="1"/>
      <protection hidden="1"/>
    </xf>
    <xf numFmtId="0" fontId="25" fillId="0" borderId="9" xfId="0" applyFont="1" applyBorder="1" applyAlignment="1" applyProtection="1">
      <alignment horizontal="left" vertical="top" wrapText="1"/>
      <protection hidden="1"/>
    </xf>
    <xf numFmtId="0" fontId="27" fillId="0" borderId="7" xfId="0" applyFont="1" applyBorder="1" applyAlignment="1" applyProtection="1">
      <alignment horizontal="left" vertical="top" wrapText="1"/>
      <protection locked="0"/>
    </xf>
    <xf numFmtId="0" fontId="27" fillId="0" borderId="8" xfId="0" applyFont="1" applyBorder="1" applyAlignment="1" applyProtection="1">
      <alignment horizontal="left" vertical="top" wrapText="1"/>
      <protection locked="0"/>
    </xf>
    <xf numFmtId="0" fontId="27" fillId="0" borderId="9" xfId="0" applyFont="1" applyBorder="1" applyAlignment="1" applyProtection="1">
      <alignment horizontal="left" vertical="top" wrapText="1"/>
      <protection locked="0"/>
    </xf>
    <xf numFmtId="0" fontId="25" fillId="0" borderId="10" xfId="0" applyFont="1" applyBorder="1" applyAlignment="1" applyProtection="1">
      <alignment horizontal="left" vertical="center" wrapText="1"/>
      <protection locked="0"/>
    </xf>
    <xf numFmtId="0" fontId="25" fillId="0" borderId="11" xfId="0" applyFont="1" applyBorder="1" applyAlignment="1" applyProtection="1">
      <alignment horizontal="left" vertical="center" wrapText="1"/>
      <protection locked="0"/>
    </xf>
    <xf numFmtId="0" fontId="25" fillId="0" borderId="12" xfId="0" applyFont="1" applyBorder="1" applyAlignment="1" applyProtection="1">
      <alignment horizontal="left" vertical="center" wrapText="1"/>
      <protection locked="0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34" fillId="0" borderId="8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right" vertical="center" wrapText="1"/>
      <protection hidden="1"/>
    </xf>
    <xf numFmtId="0" fontId="25" fillId="0" borderId="6" xfId="0" applyFont="1" applyBorder="1" applyAlignment="1" applyProtection="1">
      <alignment horizontal="right" vertical="center" wrapText="1"/>
      <protection hidden="1"/>
    </xf>
    <xf numFmtId="0" fontId="25" fillId="0" borderId="4" xfId="0" applyFont="1" applyBorder="1" applyAlignment="1">
      <alignment horizontal="left" vertical="center" wrapText="1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6" fillId="3" borderId="0" xfId="1" applyFont="1" applyFill="1" applyAlignment="1"/>
    <xf numFmtId="0" fontId="6" fillId="4" borderId="0" xfId="1" applyFont="1" applyFill="1" applyAlignment="1"/>
    <xf numFmtId="0" fontId="1" fillId="4" borderId="17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17" xfId="0" applyNumberFormat="1" applyFont="1" applyBorder="1" applyAlignment="1" applyProtection="1">
      <alignment horizontal="right" vertical="center"/>
      <protection hidden="1"/>
    </xf>
    <xf numFmtId="49" fontId="3" fillId="0" borderId="18" xfId="0" applyNumberFormat="1" applyFont="1" applyBorder="1" applyAlignment="1" applyProtection="1">
      <alignment horizontal="right" vertical="center"/>
      <protection hidden="1"/>
    </xf>
    <xf numFmtId="49" fontId="3" fillId="0" borderId="44" xfId="0" applyNumberFormat="1" applyFont="1" applyBorder="1" applyAlignment="1" applyProtection="1">
      <alignment horizontal="right" vertical="center"/>
      <protection hidden="1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63" xfId="0" applyFont="1" applyFill="1" applyBorder="1" applyAlignment="1" applyProtection="1">
      <alignment horizontal="center" vertical="center" wrapText="1"/>
      <protection locked="0"/>
    </xf>
    <xf numFmtId="0" fontId="1" fillId="2" borderId="64" xfId="0" applyFont="1" applyFill="1" applyBorder="1" applyAlignment="1" applyProtection="1">
      <alignment horizontal="center" vertical="center" wrapText="1"/>
      <protection locked="0"/>
    </xf>
    <xf numFmtId="0" fontId="1" fillId="2" borderId="65" xfId="0" applyFont="1" applyFill="1" applyBorder="1" applyAlignment="1" applyProtection="1">
      <alignment horizontal="center" vertical="center" wrapText="1"/>
      <protection locked="0"/>
    </xf>
    <xf numFmtId="49" fontId="1" fillId="0" borderId="28" xfId="0" applyNumberFormat="1" applyFont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49" fontId="3" fillId="0" borderId="17" xfId="0" applyNumberFormat="1" applyFont="1" applyBorder="1" applyAlignment="1" applyProtection="1">
      <alignment horizontal="left" vertical="center" wrapText="1"/>
      <protection locked="0"/>
    </xf>
    <xf numFmtId="49" fontId="3" fillId="0" borderId="18" xfId="0" applyNumberFormat="1" applyFont="1" applyBorder="1" applyAlignment="1" applyProtection="1">
      <alignment horizontal="left" vertical="center" wrapText="1"/>
      <protection locked="0"/>
    </xf>
    <xf numFmtId="49" fontId="3" fillId="0" borderId="19" xfId="0" applyNumberFormat="1" applyFont="1" applyBorder="1" applyAlignment="1" applyProtection="1">
      <alignment horizontal="left" vertical="center" wrapText="1"/>
      <protection locked="0"/>
    </xf>
    <xf numFmtId="49" fontId="1" fillId="0" borderId="59" xfId="0" applyNumberFormat="1" applyFont="1" applyBorder="1" applyAlignment="1" applyProtection="1">
      <alignment horizontal="center" vertical="center" wrapText="1"/>
      <protection locked="0"/>
    </xf>
    <xf numFmtId="49" fontId="1" fillId="0" borderId="53" xfId="0" applyNumberFormat="1" applyFont="1" applyBorder="1" applyAlignment="1" applyProtection="1">
      <alignment horizontal="center" vertical="center" wrapText="1"/>
      <protection locked="0"/>
    </xf>
    <xf numFmtId="0" fontId="1" fillId="0" borderId="62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63" xfId="0" applyFont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65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textRotation="90" wrapText="1"/>
      <protection locked="0"/>
    </xf>
    <xf numFmtId="0" fontId="1" fillId="0" borderId="54" xfId="0" applyFont="1" applyBorder="1" applyAlignment="1" applyProtection="1">
      <alignment horizontal="center" vertical="center" textRotation="90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2" borderId="60" xfId="0" applyFont="1" applyFill="1" applyBorder="1" applyAlignment="1" applyProtection="1">
      <alignment horizontal="center" vertical="center" textRotation="90" wrapText="1"/>
      <protection locked="0"/>
    </xf>
    <xf numFmtId="0" fontId="1" fillId="2" borderId="54" xfId="0" applyFont="1" applyFill="1" applyBorder="1" applyAlignment="1" applyProtection="1">
      <alignment horizontal="center" vertical="center" textRotation="90" wrapText="1"/>
      <protection locked="0"/>
    </xf>
    <xf numFmtId="0" fontId="1" fillId="0" borderId="21" xfId="0" applyNumberFormat="1" applyFont="1" applyBorder="1" applyAlignment="1" applyProtection="1">
      <alignment horizontal="center" vertical="center" wrapText="1"/>
      <protection hidden="1"/>
    </xf>
    <xf numFmtId="0" fontId="1" fillId="0" borderId="0" xfId="0" applyNumberFormat="1" applyFont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49" fontId="1" fillId="0" borderId="28" xfId="0" applyNumberFormat="1" applyFont="1" applyBorder="1" applyAlignment="1" applyProtection="1">
      <alignment horizontal="center" vertical="center" wrapText="1"/>
      <protection hidden="1"/>
    </xf>
    <xf numFmtId="49" fontId="1" fillId="0" borderId="38" xfId="0" applyNumberFormat="1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textRotation="90" wrapText="1"/>
      <protection hidden="1"/>
    </xf>
    <xf numFmtId="0" fontId="1" fillId="0" borderId="26" xfId="0" applyFont="1" applyBorder="1" applyAlignment="1" applyProtection="1">
      <alignment horizontal="center" vertical="center" textRotation="90" wrapText="1"/>
      <protection hidden="1"/>
    </xf>
    <xf numFmtId="0" fontId="1" fillId="2" borderId="20" xfId="0" applyFont="1" applyFill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0" fontId="1" fillId="0" borderId="39" xfId="0" applyFont="1" applyBorder="1" applyAlignment="1" applyProtection="1">
      <alignment horizontal="center" vertical="center" textRotation="90" wrapText="1"/>
      <protection hidden="1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49" fontId="3" fillId="0" borderId="53" xfId="0" applyNumberFormat="1" applyFont="1" applyBorder="1" applyAlignment="1" applyProtection="1">
      <alignment horizontal="left" vertical="center" wrapText="1"/>
      <protection locked="0"/>
    </xf>
    <xf numFmtId="49" fontId="3" fillId="0" borderId="54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49" fontId="3" fillId="0" borderId="40" xfId="0" applyNumberFormat="1" applyFont="1" applyBorder="1" applyAlignment="1" applyProtection="1">
      <alignment horizontal="left" vertical="center" wrapText="1"/>
      <protection locked="0"/>
    </xf>
    <xf numFmtId="49" fontId="3" fillId="0" borderId="41" xfId="0" applyNumberFormat="1" applyFont="1" applyBorder="1" applyAlignment="1" applyProtection="1">
      <alignment horizontal="left" vertical="center" wrapText="1"/>
      <protection locked="0"/>
    </xf>
    <xf numFmtId="49" fontId="3" fillId="0" borderId="42" xfId="0" applyNumberFormat="1" applyFont="1" applyBorder="1" applyAlignment="1" applyProtection="1">
      <alignment horizontal="left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center" vertical="center" textRotation="90" wrapText="1"/>
      <protection locked="0"/>
    </xf>
    <xf numFmtId="0" fontId="1" fillId="0" borderId="55" xfId="0" applyFont="1" applyBorder="1" applyAlignment="1" applyProtection="1">
      <alignment horizontal="center" vertical="center" textRotation="90" wrapText="1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40" xfId="0" applyNumberFormat="1" applyFont="1" applyBorder="1" applyAlignment="1" applyProtection="1">
      <alignment horizontal="center" vertical="center" wrapText="1"/>
      <protection locked="0"/>
    </xf>
    <xf numFmtId="49" fontId="3" fillId="0" borderId="41" xfId="0" applyNumberFormat="1" applyFont="1" applyBorder="1" applyAlignment="1" applyProtection="1">
      <alignment horizontal="center" vertical="center" wrapText="1"/>
      <protection locked="0"/>
    </xf>
    <xf numFmtId="49" fontId="3" fillId="0" borderId="42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58" xfId="0" applyFont="1" applyBorder="1" applyAlignment="1" applyProtection="1">
      <alignment horizontal="left" vertical="center" wrapText="1"/>
      <protection locked="0"/>
    </xf>
    <xf numFmtId="0" fontId="1" fillId="0" borderId="66" xfId="0" applyFont="1" applyBorder="1" applyAlignment="1" applyProtection="1">
      <alignment horizontal="left" vertical="center" wrapText="1"/>
      <protection locked="0"/>
    </xf>
    <xf numFmtId="0" fontId="1" fillId="0" borderId="67" xfId="0" applyFont="1" applyBorder="1" applyAlignment="1" applyProtection="1">
      <alignment horizontal="left" vertical="center" wrapText="1"/>
      <protection locked="0"/>
    </xf>
    <xf numFmtId="49" fontId="3" fillId="0" borderId="17" xfId="0" applyNumberFormat="1" applyFont="1" applyBorder="1" applyAlignment="1" applyProtection="1">
      <alignment horizontal="left" vertical="center" wrapText="1"/>
    </xf>
    <xf numFmtId="49" fontId="3" fillId="0" borderId="18" xfId="0" applyNumberFormat="1" applyFont="1" applyBorder="1" applyAlignment="1" applyProtection="1">
      <alignment horizontal="left" vertical="center" wrapText="1"/>
    </xf>
    <xf numFmtId="49" fontId="3" fillId="0" borderId="19" xfId="0" applyNumberFormat="1" applyFont="1" applyBorder="1" applyAlignment="1" applyProtection="1">
      <alignment horizontal="left" vertical="center" wrapText="1"/>
    </xf>
    <xf numFmtId="0" fontId="17" fillId="2" borderId="17" xfId="0" applyFont="1" applyFill="1" applyBorder="1" applyAlignment="1" applyProtection="1">
      <alignment horizontal="center" vertical="center" wrapText="1"/>
      <protection locked="0"/>
    </xf>
    <xf numFmtId="0" fontId="17" fillId="2" borderId="18" xfId="0" applyFont="1" applyFill="1" applyBorder="1" applyAlignment="1" applyProtection="1">
      <alignment horizontal="center" vertical="center" wrapText="1"/>
      <protection locked="0"/>
    </xf>
    <xf numFmtId="0" fontId="17" fillId="2" borderId="19" xfId="0" applyFont="1" applyFill="1" applyBorder="1" applyAlignment="1" applyProtection="1">
      <alignment horizontal="center" vertical="center" wrapText="1"/>
      <protection locked="0"/>
    </xf>
    <xf numFmtId="0" fontId="7" fillId="0" borderId="4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left" vertical="center" wrapText="1"/>
      <protection locked="0"/>
    </xf>
    <xf numFmtId="0" fontId="7" fillId="0" borderId="48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left" vertical="center" wrapText="1"/>
      <protection locked="0"/>
    </xf>
    <xf numFmtId="0" fontId="7" fillId="0" borderId="46" xfId="0" applyFont="1" applyBorder="1" applyAlignment="1" applyProtection="1">
      <alignment horizontal="left" vertical="center" wrapText="1"/>
      <protection locked="0"/>
    </xf>
    <xf numFmtId="0" fontId="7" fillId="0" borderId="56" xfId="0" applyFont="1" applyBorder="1" applyAlignment="1" applyProtection="1">
      <alignment horizontal="left" vertical="center" wrapText="1"/>
      <protection locked="0"/>
    </xf>
    <xf numFmtId="0" fontId="7" fillId="0" borderId="57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/>
      <protection hidden="1"/>
    </xf>
    <xf numFmtId="0" fontId="9" fillId="0" borderId="19" xfId="0" applyFont="1" applyBorder="1" applyAlignment="1" applyProtection="1">
      <alignment horizontal="left" vertical="center"/>
      <protection hidden="1"/>
    </xf>
    <xf numFmtId="0" fontId="5" fillId="0" borderId="17" xfId="0" applyFont="1" applyBorder="1" applyAlignment="1" applyProtection="1">
      <alignment horizontal="right" vertical="center" wrapText="1"/>
      <protection hidden="1"/>
    </xf>
    <xf numFmtId="0" fontId="5" fillId="0" borderId="18" xfId="0" applyFont="1" applyBorder="1" applyAlignment="1" applyProtection="1">
      <alignment horizontal="right" vertical="center" wrapText="1"/>
      <protection hidden="1"/>
    </xf>
    <xf numFmtId="0" fontId="5" fillId="0" borderId="19" xfId="0" applyFont="1" applyBorder="1" applyAlignment="1" applyProtection="1">
      <alignment horizontal="right" vertical="center" wrapText="1"/>
      <protection hidden="1"/>
    </xf>
    <xf numFmtId="0" fontId="17" fillId="2" borderId="43" xfId="0" applyFont="1" applyFill="1" applyBorder="1" applyAlignment="1" applyProtection="1">
      <alignment horizontal="center" vertical="center" wrapText="1"/>
      <protection locked="0"/>
    </xf>
    <xf numFmtId="0" fontId="17" fillId="2" borderId="44" xfId="0" applyFont="1" applyFill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2" borderId="41" xfId="0" applyFont="1" applyFill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8" fillId="0" borderId="62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6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64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8" fillId="0" borderId="65" xfId="0" applyFont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hidden="1"/>
    </xf>
    <xf numFmtId="0" fontId="5" fillId="2" borderId="18" xfId="0" applyFont="1" applyFill="1" applyBorder="1" applyAlignment="1" applyProtection="1">
      <alignment horizontal="center" vertical="center" wrapText="1"/>
      <protection hidden="1"/>
    </xf>
    <xf numFmtId="0" fontId="5" fillId="2" borderId="19" xfId="0" applyFont="1" applyFill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center" vertical="center" wrapText="1"/>
      <protection hidden="1"/>
    </xf>
    <xf numFmtId="0" fontId="5" fillId="0" borderId="20" xfId="0" applyFont="1" applyBorder="1" applyAlignment="1" applyProtection="1">
      <alignment horizontal="center" vertical="center" wrapText="1"/>
      <protection hidden="1"/>
    </xf>
    <xf numFmtId="0" fontId="5" fillId="0" borderId="22" xfId="0" applyFont="1" applyBorder="1" applyAlignment="1" applyProtection="1">
      <alignment horizontal="center" vertical="center" wrapText="1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5" fillId="2" borderId="22" xfId="0" applyFont="1" applyFill="1" applyBorder="1" applyAlignment="1" applyProtection="1">
      <alignment horizontal="center" vertical="center" wrapText="1"/>
      <protection hidden="1"/>
    </xf>
    <xf numFmtId="0" fontId="7" fillId="0" borderId="45" xfId="0" applyFont="1" applyBorder="1" applyAlignment="1" applyProtection="1">
      <alignment horizontal="center" vertical="center" wrapText="1"/>
      <protection hidden="1"/>
    </xf>
    <xf numFmtId="0" fontId="7" fillId="0" borderId="46" xfId="0" applyFont="1" applyBorder="1" applyAlignment="1" applyProtection="1">
      <alignment horizontal="center" vertical="center" wrapText="1"/>
      <protection hidden="1"/>
    </xf>
    <xf numFmtId="0" fontId="8" fillId="0" borderId="20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50" xfId="0" applyFont="1" applyBorder="1" applyAlignment="1" applyProtection="1">
      <alignment horizontal="left" vertical="center"/>
      <protection hidden="1"/>
    </xf>
    <xf numFmtId="0" fontId="8" fillId="0" borderId="50" xfId="0" applyFont="1" applyBorder="1" applyAlignment="1" applyProtection="1">
      <alignment horizontal="right" vertical="center"/>
      <protection hidden="1"/>
    </xf>
    <xf numFmtId="0" fontId="8" fillId="0" borderId="50" xfId="0" quotePrefix="1" applyFont="1" applyBorder="1" applyAlignment="1" applyProtection="1">
      <alignment horizontal="right" vertical="center"/>
      <protection hidden="1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63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50" xfId="0" applyFont="1" applyBorder="1" applyAlignment="1" applyProtection="1">
      <alignment horizontal="center" vertical="center" wrapText="1"/>
      <protection locked="0"/>
    </xf>
    <xf numFmtId="0" fontId="7" fillId="0" borderId="6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right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7" fillId="0" borderId="17" xfId="0" quotePrefix="1" applyFont="1" applyBorder="1" applyAlignment="1" applyProtection="1">
      <alignment horizontal="left" vertical="center"/>
      <protection hidden="1"/>
    </xf>
    <xf numFmtId="0" fontId="7" fillId="0" borderId="18" xfId="0" applyFont="1" applyBorder="1" applyAlignment="1" applyProtection="1">
      <alignment horizontal="left" vertical="center"/>
      <protection hidden="1"/>
    </xf>
    <xf numFmtId="0" fontId="7" fillId="0" borderId="19" xfId="0" applyFont="1" applyBorder="1" applyAlignment="1" applyProtection="1">
      <alignment horizontal="left" vertical="center"/>
      <protection hidden="1"/>
    </xf>
    <xf numFmtId="0" fontId="5" fillId="0" borderId="17" xfId="0" applyFont="1" applyBorder="1" applyAlignment="1" applyProtection="1">
      <alignment horizontal="left" vertical="center"/>
      <protection hidden="1"/>
    </xf>
    <xf numFmtId="0" fontId="5" fillId="0" borderId="18" xfId="0" applyFont="1" applyBorder="1" applyAlignment="1" applyProtection="1">
      <alignment horizontal="left" vertical="center"/>
      <protection hidden="1"/>
    </xf>
    <xf numFmtId="0" fontId="5" fillId="0" borderId="19" xfId="0" applyFont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8"/>
  <sheetViews>
    <sheetView zoomScaleNormal="100" workbookViewId="0">
      <selection activeCell="W3" sqref="W3"/>
    </sheetView>
  </sheetViews>
  <sheetFormatPr defaultRowHeight="15" x14ac:dyDescent="0.25"/>
  <cols>
    <col min="1" max="2" width="9.140625" style="65" customWidth="1"/>
    <col min="3" max="14" width="6.5703125" style="65" customWidth="1"/>
    <col min="15" max="16" width="6.5703125" style="66" customWidth="1"/>
    <col min="17" max="17" width="9.140625" style="66"/>
    <col min="18" max="18" width="9.140625" style="66" customWidth="1"/>
  </cols>
  <sheetData>
    <row r="1" spans="1:18" x14ac:dyDescent="0.25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3"/>
      <c r="P1" s="33"/>
      <c r="Q1" s="33"/>
      <c r="R1" s="34"/>
    </row>
    <row r="2" spans="1:18" ht="20.25" x14ac:dyDescent="0.3">
      <c r="A2" s="35"/>
      <c r="B2" s="36"/>
      <c r="C2" s="205" t="s">
        <v>0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37"/>
      <c r="R2" s="38"/>
    </row>
    <row r="3" spans="1:18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9"/>
      <c r="P3" s="39"/>
      <c r="Q3" s="39"/>
      <c r="R3" s="40"/>
    </row>
    <row r="4" spans="1:18" ht="39" customHeight="1" x14ac:dyDescent="0.3">
      <c r="A4" s="35"/>
      <c r="B4" s="36"/>
      <c r="C4" s="206" t="s">
        <v>121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41"/>
      <c r="R4" s="42"/>
    </row>
    <row r="5" spans="1:18" x14ac:dyDescent="0.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45"/>
      <c r="Q5" s="45"/>
      <c r="R5" s="46"/>
    </row>
    <row r="6" spans="1:18" x14ac:dyDescent="0.25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9"/>
      <c r="P6" s="39"/>
      <c r="Q6" s="39"/>
      <c r="R6" s="40"/>
    </row>
    <row r="7" spans="1:18" ht="33.75" x14ac:dyDescent="0.5">
      <c r="A7" s="202" t="s">
        <v>1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4"/>
    </row>
    <row r="8" spans="1:18" ht="15.75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49"/>
      <c r="Q8" s="49"/>
      <c r="R8" s="50"/>
    </row>
    <row r="9" spans="1:18" ht="15.75" customHeight="1" x14ac:dyDescent="0.25">
      <c r="A9" s="51"/>
      <c r="B9" s="52"/>
      <c r="C9" s="52"/>
      <c r="D9" s="52"/>
      <c r="E9" s="52"/>
      <c r="F9" s="52"/>
      <c r="G9" s="52"/>
      <c r="H9" s="52"/>
      <c r="I9" s="52"/>
      <c r="J9" s="52"/>
      <c r="K9" s="229" t="s">
        <v>140</v>
      </c>
      <c r="L9" s="229"/>
      <c r="M9" s="229"/>
      <c r="N9" s="229"/>
      <c r="O9" s="229"/>
      <c r="P9" s="229"/>
      <c r="Q9" s="229"/>
      <c r="R9" s="230"/>
    </row>
    <row r="10" spans="1:18" ht="15.75" x14ac:dyDescent="0.25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3"/>
      <c r="P10" s="53"/>
      <c r="Q10" s="53"/>
      <c r="R10" s="54"/>
    </row>
    <row r="11" spans="1:18" ht="15.75" x14ac:dyDescent="0.25">
      <c r="A11" s="215" t="s">
        <v>8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52"/>
      <c r="M11" s="213" t="s">
        <v>141</v>
      </c>
      <c r="N11" s="213"/>
      <c r="O11" s="213"/>
      <c r="P11" s="213"/>
      <c r="Q11" s="213"/>
      <c r="R11" s="214"/>
    </row>
    <row r="12" spans="1:18" ht="15.75" x14ac:dyDescent="0.25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217"/>
      <c r="N12" s="217"/>
      <c r="O12" s="217"/>
      <c r="P12" s="217"/>
      <c r="Q12" s="217"/>
      <c r="R12" s="218"/>
    </row>
    <row r="13" spans="1:18" ht="15.75" x14ac:dyDescent="0.25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9"/>
      <c r="P13" s="59"/>
      <c r="Q13" s="59"/>
      <c r="R13" s="60"/>
    </row>
    <row r="14" spans="1:18" ht="12" customHeight="1" x14ac:dyDescent="0.25">
      <c r="A14" s="57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9"/>
      <c r="P14" s="59"/>
      <c r="Q14" s="59"/>
      <c r="R14" s="60"/>
    </row>
    <row r="15" spans="1:18" ht="20.25" customHeight="1" x14ac:dyDescent="0.25">
      <c r="A15" s="197" t="s">
        <v>2</v>
      </c>
      <c r="B15" s="198"/>
      <c r="C15" s="198"/>
      <c r="D15" s="198"/>
      <c r="E15" s="198"/>
      <c r="F15" s="200" t="s">
        <v>87</v>
      </c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1"/>
    </row>
    <row r="16" spans="1:18" ht="16.5" x14ac:dyDescent="0.25">
      <c r="A16" s="219" t="s">
        <v>4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1"/>
    </row>
    <row r="17" spans="1:18" ht="15.75" x14ac:dyDescent="0.25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  <c r="P17" s="59"/>
      <c r="Q17" s="59"/>
      <c r="R17" s="60"/>
    </row>
    <row r="18" spans="1:18" ht="20.25" customHeight="1" x14ac:dyDescent="0.25">
      <c r="A18" s="197" t="s">
        <v>3</v>
      </c>
      <c r="B18" s="198"/>
      <c r="C18" s="198"/>
      <c r="D18" s="231"/>
      <c r="E18" s="109" t="s">
        <v>166</v>
      </c>
      <c r="F18" s="109" t="s">
        <v>167</v>
      </c>
      <c r="G18" s="109" t="s">
        <v>168</v>
      </c>
      <c r="H18" s="109">
        <v>1</v>
      </c>
      <c r="I18" s="109">
        <v>7</v>
      </c>
      <c r="J18" s="109">
        <v>0</v>
      </c>
      <c r="K18" s="109">
        <v>1</v>
      </c>
      <c r="L18" s="109">
        <v>1</v>
      </c>
      <c r="M18" s="109">
        <v>6</v>
      </c>
      <c r="N18" s="61"/>
      <c r="O18" s="62"/>
      <c r="P18" s="62"/>
      <c r="Q18" s="62"/>
      <c r="R18" s="63"/>
    </row>
    <row r="19" spans="1:18" ht="15.75" customHeight="1" x14ac:dyDescent="0.25">
      <c r="A19" s="182" t="s">
        <v>147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4"/>
    </row>
    <row r="20" spans="1:18" ht="15.75" customHeight="1" x14ac:dyDescent="0.25">
      <c r="A20" s="185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7"/>
    </row>
    <row r="21" spans="1:18" ht="16.5" customHeight="1" x14ac:dyDescent="0.25">
      <c r="A21" s="222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4"/>
    </row>
    <row r="22" spans="1:18" ht="15.75" x14ac:dyDescent="0.25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/>
      <c r="P22" s="59"/>
      <c r="Q22" s="59"/>
      <c r="R22" s="60"/>
    </row>
    <row r="23" spans="1:18" ht="15" customHeight="1" x14ac:dyDescent="0.25">
      <c r="A23" s="197" t="s">
        <v>5</v>
      </c>
      <c r="B23" s="198"/>
      <c r="C23" s="198"/>
      <c r="D23" s="199" t="s">
        <v>82</v>
      </c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1"/>
    </row>
    <row r="24" spans="1:18" ht="15.75" x14ac:dyDescent="0.25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/>
      <c r="P24" s="59"/>
      <c r="Q24" s="59"/>
      <c r="R24" s="60"/>
    </row>
    <row r="25" spans="1:18" ht="15" customHeight="1" x14ac:dyDescent="0.25">
      <c r="A25" s="225" t="s">
        <v>6</v>
      </c>
      <c r="B25" s="226"/>
      <c r="C25" s="226"/>
      <c r="D25" s="226"/>
      <c r="E25" s="226"/>
      <c r="F25" s="226"/>
      <c r="G25" s="226"/>
      <c r="H25" s="226"/>
      <c r="I25" s="227" t="s">
        <v>103</v>
      </c>
      <c r="J25" s="227"/>
      <c r="K25" s="227"/>
      <c r="L25" s="227"/>
      <c r="M25" s="227"/>
      <c r="N25" s="227"/>
      <c r="O25" s="227"/>
      <c r="P25" s="227"/>
      <c r="Q25" s="227"/>
      <c r="R25" s="228"/>
    </row>
    <row r="26" spans="1:18" ht="15.75" x14ac:dyDescent="0.25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  <c r="P26" s="59"/>
      <c r="Q26" s="59"/>
      <c r="R26" s="60"/>
    </row>
    <row r="27" spans="1:18" x14ac:dyDescent="0.25">
      <c r="A27" s="210" t="s">
        <v>7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2"/>
    </row>
    <row r="28" spans="1:18" ht="30" customHeight="1" x14ac:dyDescent="0.25">
      <c r="A28" s="207" t="s">
        <v>300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9"/>
    </row>
    <row r="30" spans="1:18" ht="15.75" x14ac:dyDescent="0.25">
      <c r="A30" s="194" t="s">
        <v>9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</row>
    <row r="31" spans="1:18" ht="9.75" customHeight="1" x14ac:dyDescent="0.25">
      <c r="A31" s="64"/>
    </row>
    <row r="32" spans="1:18" ht="17.25" customHeight="1" x14ac:dyDescent="0.25">
      <c r="A32" s="195" t="s">
        <v>3</v>
      </c>
      <c r="B32" s="195"/>
      <c r="C32" s="196" t="str">
        <f>IF(A19=0," ",A19)</f>
        <v>Арменистика и кавказология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</row>
    <row r="34" spans="1:18" x14ac:dyDescent="0.25">
      <c r="A34" s="188" t="s">
        <v>10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</row>
    <row r="35" spans="1:18" ht="107.25" customHeight="1" x14ac:dyDescent="0.25">
      <c r="A35" s="189" t="s">
        <v>148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</row>
    <row r="36" spans="1:18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8"/>
      <c r="P36" s="68"/>
      <c r="Q36" s="68"/>
      <c r="R36" s="68"/>
    </row>
    <row r="37" spans="1:18" ht="30" customHeight="1" x14ac:dyDescent="0.25">
      <c r="A37" s="190" t="s">
        <v>11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</row>
    <row r="38" spans="1:18" ht="51.75" customHeight="1" x14ac:dyDescent="0.25">
      <c r="A38" s="189" t="s">
        <v>149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</row>
    <row r="39" spans="1:18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8"/>
      <c r="P39" s="68"/>
      <c r="Q39" s="68"/>
      <c r="R39" s="68"/>
    </row>
    <row r="40" spans="1:18" x14ac:dyDescent="0.25">
      <c r="A40" s="193" t="s">
        <v>12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</row>
    <row r="41" spans="1:18" ht="69.75" customHeight="1" x14ac:dyDescent="0.25">
      <c r="A41" s="191" t="s">
        <v>150</v>
      </c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</row>
    <row r="42" spans="1:18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8"/>
      <c r="P42" s="68"/>
      <c r="Q42" s="68"/>
      <c r="R42" s="68"/>
    </row>
    <row r="43" spans="1:18" x14ac:dyDescent="0.25">
      <c r="A43" s="193" t="s">
        <v>13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</row>
    <row r="44" spans="1:18" ht="69.75" customHeight="1" x14ac:dyDescent="0.25">
      <c r="A44" s="181" t="s">
        <v>151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</row>
    <row r="45" spans="1:18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8"/>
      <c r="P45" s="68"/>
      <c r="Q45" s="68"/>
      <c r="R45" s="68"/>
    </row>
    <row r="46" spans="1:18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8"/>
      <c r="P46" s="68"/>
      <c r="Q46" s="68"/>
      <c r="R46" s="68"/>
    </row>
    <row r="47" spans="1:18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8"/>
      <c r="P47" s="68"/>
      <c r="Q47" s="68"/>
      <c r="R47" s="68"/>
    </row>
    <row r="48" spans="1:18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8"/>
      <c r="P48" s="68"/>
      <c r="Q48" s="68"/>
      <c r="R48" s="68"/>
    </row>
    <row r="49" spans="1:18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8"/>
      <c r="P49" s="68"/>
      <c r="Q49" s="68"/>
      <c r="R49" s="68"/>
    </row>
    <row r="50" spans="1:18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8"/>
      <c r="P50" s="68"/>
      <c r="Q50" s="68"/>
      <c r="R50" s="68"/>
    </row>
    <row r="51" spans="1:18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8"/>
      <c r="P51" s="68"/>
      <c r="Q51" s="68"/>
      <c r="R51" s="68"/>
    </row>
    <row r="52" spans="1:18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8"/>
      <c r="P52" s="68"/>
      <c r="Q52" s="68"/>
      <c r="R52" s="68"/>
    </row>
    <row r="53" spans="1:18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8"/>
      <c r="P53" s="68"/>
      <c r="Q53" s="68"/>
      <c r="R53" s="68"/>
    </row>
    <row r="54" spans="1:18" x14ac:dyDescent="0.2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8"/>
      <c r="P54" s="68"/>
      <c r="Q54" s="68"/>
      <c r="R54" s="68"/>
    </row>
    <row r="55" spans="1:18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8"/>
      <c r="P55" s="68"/>
      <c r="Q55" s="68"/>
      <c r="R55" s="68"/>
    </row>
    <row r="56" spans="1:18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8"/>
      <c r="P56" s="68"/>
      <c r="Q56" s="68"/>
      <c r="R56" s="68"/>
    </row>
    <row r="57" spans="1:18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8"/>
      <c r="P57" s="68"/>
      <c r="Q57" s="68"/>
      <c r="R57" s="68"/>
    </row>
    <row r="58" spans="1:18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8"/>
      <c r="P58" s="68"/>
      <c r="Q58" s="68"/>
      <c r="R58" s="68"/>
    </row>
    <row r="59" spans="1:18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8"/>
      <c r="P59" s="68"/>
      <c r="Q59" s="68"/>
      <c r="R59" s="68"/>
    </row>
    <row r="60" spans="1:18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8"/>
      <c r="P60" s="68"/>
      <c r="Q60" s="68"/>
      <c r="R60" s="68"/>
    </row>
    <row r="61" spans="1:18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8"/>
      <c r="P61" s="68"/>
      <c r="Q61" s="68"/>
      <c r="R61" s="68"/>
    </row>
    <row r="62" spans="1:18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8"/>
      <c r="P62" s="68"/>
      <c r="Q62" s="68"/>
      <c r="R62" s="68"/>
    </row>
    <row r="63" spans="1:18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8"/>
      <c r="P63" s="68"/>
      <c r="Q63" s="68"/>
      <c r="R63" s="68"/>
    </row>
    <row r="64" spans="1:18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8"/>
      <c r="P64" s="68"/>
      <c r="Q64" s="68"/>
      <c r="R64" s="68"/>
    </row>
    <row r="65" spans="1:18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8"/>
      <c r="P65" s="68"/>
      <c r="Q65" s="68"/>
      <c r="R65" s="68"/>
    </row>
    <row r="66" spans="1:18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8"/>
      <c r="P66" s="68"/>
      <c r="Q66" s="68"/>
      <c r="R66" s="68"/>
    </row>
    <row r="67" spans="1:18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8"/>
      <c r="P67" s="68"/>
      <c r="Q67" s="68"/>
      <c r="R67" s="68"/>
    </row>
    <row r="68" spans="1:18" x14ac:dyDescent="0.25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8"/>
      <c r="P68" s="68"/>
      <c r="Q68" s="68"/>
      <c r="R68" s="68"/>
    </row>
    <row r="69" spans="1:18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8"/>
      <c r="P69" s="68"/>
      <c r="Q69" s="68"/>
      <c r="R69" s="68"/>
    </row>
    <row r="70" spans="1:18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8"/>
      <c r="P70" s="68"/>
      <c r="Q70" s="68"/>
      <c r="R70" s="68"/>
    </row>
    <row r="71" spans="1:18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8"/>
      <c r="P71" s="68"/>
      <c r="Q71" s="68"/>
      <c r="R71" s="68"/>
    </row>
    <row r="72" spans="1:18" x14ac:dyDescent="0.25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8"/>
      <c r="P72" s="68"/>
      <c r="Q72" s="68"/>
      <c r="R72" s="68"/>
    </row>
    <row r="73" spans="1:18" x14ac:dyDescent="0.25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8"/>
      <c r="P73" s="68"/>
      <c r="Q73" s="68"/>
      <c r="R73" s="68"/>
    </row>
    <row r="74" spans="1:18" x14ac:dyDescent="0.25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8"/>
      <c r="P74" s="68"/>
      <c r="Q74" s="68"/>
      <c r="R74" s="68"/>
    </row>
    <row r="75" spans="1:18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8"/>
      <c r="P75" s="68"/>
      <c r="Q75" s="68"/>
      <c r="R75" s="68"/>
    </row>
    <row r="76" spans="1:18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8"/>
      <c r="P76" s="68"/>
      <c r="Q76" s="68"/>
      <c r="R76" s="68"/>
    </row>
    <row r="77" spans="1:18" x14ac:dyDescent="0.25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8"/>
      <c r="P77" s="68"/>
      <c r="Q77" s="68"/>
      <c r="R77" s="68"/>
    </row>
    <row r="78" spans="1:18" x14ac:dyDescent="0.2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8"/>
      <c r="P78" s="68"/>
      <c r="Q78" s="68"/>
      <c r="R78" s="68"/>
    </row>
    <row r="79" spans="1:18" x14ac:dyDescent="0.25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8"/>
      <c r="P79" s="68"/>
      <c r="Q79" s="68"/>
      <c r="R79" s="68"/>
    </row>
    <row r="80" spans="1:18" x14ac:dyDescent="0.25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8"/>
      <c r="P80" s="68"/>
      <c r="Q80" s="68"/>
      <c r="R80" s="68"/>
    </row>
    <row r="81" spans="1:18" x14ac:dyDescent="0.25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8"/>
      <c r="P81" s="68"/>
      <c r="Q81" s="68"/>
      <c r="R81" s="68"/>
    </row>
    <row r="82" spans="1:18" x14ac:dyDescent="0.25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8"/>
      <c r="P82" s="68"/>
      <c r="Q82" s="68"/>
      <c r="R82" s="68"/>
    </row>
    <row r="83" spans="1:18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8"/>
      <c r="P83" s="68"/>
      <c r="Q83" s="68"/>
      <c r="R83" s="68"/>
    </row>
    <row r="84" spans="1:18" x14ac:dyDescent="0.25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8"/>
      <c r="P84" s="68"/>
      <c r="Q84" s="68"/>
      <c r="R84" s="68"/>
    </row>
    <row r="85" spans="1:18" x14ac:dyDescent="0.25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8"/>
      <c r="P85" s="68"/>
      <c r="Q85" s="68"/>
      <c r="R85" s="68"/>
    </row>
    <row r="86" spans="1:18" x14ac:dyDescent="0.25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8"/>
      <c r="P86" s="68"/>
      <c r="Q86" s="68"/>
      <c r="R86" s="68"/>
    </row>
    <row r="87" spans="1:18" x14ac:dyDescent="0.25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8"/>
      <c r="P87" s="68"/>
      <c r="Q87" s="68"/>
      <c r="R87" s="68"/>
    </row>
    <row r="88" spans="1:18" x14ac:dyDescent="0.2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8"/>
      <c r="P88" s="68"/>
      <c r="Q88" s="68"/>
      <c r="R88" s="68"/>
    </row>
    <row r="89" spans="1:18" x14ac:dyDescent="0.25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8"/>
      <c r="P89" s="68"/>
      <c r="Q89" s="68"/>
      <c r="R89" s="68"/>
    </row>
    <row r="90" spans="1:18" x14ac:dyDescent="0.2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8"/>
      <c r="P90" s="68"/>
      <c r="Q90" s="68"/>
      <c r="R90" s="68"/>
    </row>
    <row r="91" spans="1:18" x14ac:dyDescent="0.2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8"/>
      <c r="P91" s="68"/>
      <c r="Q91" s="68"/>
      <c r="R91" s="68"/>
    </row>
    <row r="92" spans="1:18" x14ac:dyDescent="0.25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8"/>
      <c r="P92" s="68"/>
      <c r="Q92" s="68"/>
      <c r="R92" s="68"/>
    </row>
    <row r="93" spans="1:18" x14ac:dyDescent="0.2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8"/>
      <c r="P93" s="68"/>
      <c r="Q93" s="68"/>
      <c r="R93" s="68"/>
    </row>
    <row r="94" spans="1:18" x14ac:dyDescent="0.2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8"/>
      <c r="P94" s="68"/>
      <c r="Q94" s="68"/>
      <c r="R94" s="68"/>
    </row>
    <row r="95" spans="1:18" x14ac:dyDescent="0.25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8"/>
      <c r="P95" s="68"/>
      <c r="Q95" s="68"/>
      <c r="R95" s="68"/>
    </row>
    <row r="96" spans="1:18" x14ac:dyDescent="0.25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8"/>
      <c r="P96" s="68"/>
      <c r="Q96" s="68"/>
      <c r="R96" s="68"/>
    </row>
    <row r="97" spans="1:18" x14ac:dyDescent="0.25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8"/>
      <c r="P97" s="68"/>
      <c r="Q97" s="68"/>
      <c r="R97" s="68"/>
    </row>
    <row r="98" spans="1:18" x14ac:dyDescent="0.25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8"/>
      <c r="P98" s="68"/>
      <c r="Q98" s="68"/>
      <c r="R98" s="68"/>
    </row>
  </sheetData>
  <sheetProtection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A28:R28"/>
    <mergeCell ref="A27:R27"/>
    <mergeCell ref="M11:R11"/>
    <mergeCell ref="A11:K11"/>
    <mergeCell ref="M12:R12"/>
    <mergeCell ref="A16:R16"/>
    <mergeCell ref="A21:R21"/>
    <mergeCell ref="A15:E15"/>
    <mergeCell ref="A25:H25"/>
    <mergeCell ref="I25:R25"/>
    <mergeCell ref="K9:R9"/>
    <mergeCell ref="F15:R15"/>
    <mergeCell ref="A18:D18"/>
    <mergeCell ref="A44:R44"/>
    <mergeCell ref="A19:R20"/>
    <mergeCell ref="A34:R34"/>
    <mergeCell ref="A35:R35"/>
    <mergeCell ref="A37:R37"/>
    <mergeCell ref="A38:R38"/>
    <mergeCell ref="A41:R41"/>
    <mergeCell ref="A43:R43"/>
    <mergeCell ref="A40:R40"/>
    <mergeCell ref="A30:R30"/>
    <mergeCell ref="A32:B32"/>
    <mergeCell ref="C32:R32"/>
    <mergeCell ref="A23:C23"/>
    <mergeCell ref="D23:R23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23622047244094491" right="0.23622047244094491" top="0.74803149606299213" bottom="0.74803149606299213" header="0.31496062992125984" footer="0.31496062992125984"/>
  <pageSetup fitToWidth="0"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47"/>
  <sheetViews>
    <sheetView tabSelected="1" workbookViewId="0">
      <selection activeCell="U3" sqref="U3"/>
    </sheetView>
  </sheetViews>
  <sheetFormatPr defaultColWidth="9.140625" defaultRowHeight="12" x14ac:dyDescent="0.25"/>
  <cols>
    <col min="1" max="1" width="3.28515625" style="129" customWidth="1"/>
    <col min="2" max="5" width="2.7109375" style="130" customWidth="1"/>
    <col min="6" max="6" width="49" style="130" customWidth="1"/>
    <col min="7" max="7" width="6.42578125" style="7" customWidth="1"/>
    <col min="8" max="8" width="6.28515625" style="7" customWidth="1"/>
    <col min="9" max="9" width="5.7109375" style="7" customWidth="1"/>
    <col min="10" max="10" width="7.28515625" style="7" customWidth="1"/>
    <col min="11" max="13" width="7.140625" style="7" customWidth="1"/>
    <col min="14" max="14" width="10.85546875" style="7" customWidth="1"/>
    <col min="15" max="15" width="8.28515625" style="7" customWidth="1"/>
    <col min="16" max="16384" width="9.140625" style="136"/>
  </cols>
  <sheetData>
    <row r="1" spans="1:15" ht="17.25" customHeight="1" x14ac:dyDescent="0.25">
      <c r="A1" s="135">
        <v>1</v>
      </c>
      <c r="B1" s="135">
        <v>7</v>
      </c>
      <c r="C1" s="135">
        <v>0</v>
      </c>
      <c r="D1" s="135">
        <v>1</v>
      </c>
      <c r="E1" s="110"/>
      <c r="F1" s="277" t="str">
        <f>CONCATENATE("Специалност ",'Титулна страница'!A19," ",'Титулна страница'!A21)</f>
        <v xml:space="preserve">Специалност Арменистика и кавказология </v>
      </c>
      <c r="G1" s="278"/>
      <c r="H1" s="278"/>
      <c r="I1" s="278"/>
      <c r="J1" s="278"/>
      <c r="K1" s="278"/>
      <c r="L1" s="278"/>
      <c r="M1" s="278"/>
      <c r="N1" s="278"/>
      <c r="O1" s="278"/>
    </row>
    <row r="2" spans="1:15" ht="18" customHeight="1" thickBot="1" x14ac:dyDescent="0.3">
      <c r="A2" s="279" t="s">
        <v>14</v>
      </c>
      <c r="B2" s="279"/>
      <c r="C2" s="279"/>
      <c r="D2" s="279"/>
      <c r="E2" s="279"/>
      <c r="F2" s="280" t="s">
        <v>152</v>
      </c>
      <c r="G2" s="280"/>
      <c r="H2" s="280"/>
      <c r="I2" s="280"/>
      <c r="J2" s="280"/>
      <c r="K2" s="280"/>
      <c r="L2" s="280"/>
      <c r="M2" s="280"/>
      <c r="N2" s="280"/>
      <c r="O2" s="280"/>
    </row>
    <row r="3" spans="1:15" s="137" customFormat="1" ht="15.75" customHeight="1" x14ac:dyDescent="0.25">
      <c r="A3" s="281" t="s">
        <v>15</v>
      </c>
      <c r="B3" s="283" t="s">
        <v>16</v>
      </c>
      <c r="C3" s="284"/>
      <c r="D3" s="284"/>
      <c r="E3" s="284"/>
      <c r="F3" s="283" t="s">
        <v>17</v>
      </c>
      <c r="G3" s="287" t="s">
        <v>18</v>
      </c>
      <c r="H3" s="287" t="s">
        <v>19</v>
      </c>
      <c r="I3" s="287" t="s">
        <v>47</v>
      </c>
      <c r="J3" s="283" t="s">
        <v>20</v>
      </c>
      <c r="K3" s="284"/>
      <c r="L3" s="284"/>
      <c r="M3" s="284"/>
      <c r="N3" s="289" t="s">
        <v>21</v>
      </c>
      <c r="O3" s="290" t="s">
        <v>22</v>
      </c>
    </row>
    <row r="4" spans="1:15" s="137" customFormat="1" ht="80.25" thickBot="1" x14ac:dyDescent="0.3">
      <c r="A4" s="282"/>
      <c r="B4" s="285"/>
      <c r="C4" s="285"/>
      <c r="D4" s="285"/>
      <c r="E4" s="285"/>
      <c r="F4" s="286"/>
      <c r="G4" s="288"/>
      <c r="H4" s="288"/>
      <c r="I4" s="288"/>
      <c r="J4" s="127" t="s">
        <v>23</v>
      </c>
      <c r="K4" s="127" t="s">
        <v>24</v>
      </c>
      <c r="L4" s="127" t="s">
        <v>25</v>
      </c>
      <c r="M4" s="127" t="s">
        <v>50</v>
      </c>
      <c r="N4" s="288"/>
      <c r="O4" s="291"/>
    </row>
    <row r="5" spans="1:15" ht="12.75" thickBot="1" x14ac:dyDescent="0.3">
      <c r="A5" s="1">
        <v>1</v>
      </c>
      <c r="B5" s="292">
        <v>2</v>
      </c>
      <c r="C5" s="293"/>
      <c r="D5" s="293"/>
      <c r="E5" s="293"/>
      <c r="F5" s="128">
        <v>3</v>
      </c>
      <c r="G5" s="128">
        <v>4</v>
      </c>
      <c r="H5" s="128">
        <v>5</v>
      </c>
      <c r="I5" s="128">
        <v>6</v>
      </c>
      <c r="J5" s="128">
        <v>7</v>
      </c>
      <c r="K5" s="128">
        <v>8</v>
      </c>
      <c r="L5" s="128">
        <v>9</v>
      </c>
      <c r="M5" s="128">
        <v>10</v>
      </c>
      <c r="N5" s="128">
        <v>11</v>
      </c>
      <c r="O5" s="2">
        <v>12</v>
      </c>
    </row>
    <row r="6" spans="1:15" ht="18" customHeight="1" thickBot="1" x14ac:dyDescent="0.3">
      <c r="A6" s="311" t="s">
        <v>26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3"/>
    </row>
    <row r="7" spans="1:15" ht="18" customHeight="1" x14ac:dyDescent="0.25">
      <c r="A7" s="123">
        <v>1</v>
      </c>
      <c r="B7" s="170" t="s">
        <v>153</v>
      </c>
      <c r="C7" s="170">
        <v>0</v>
      </c>
      <c r="D7" s="170">
        <v>1</v>
      </c>
      <c r="E7" s="170">
        <v>0</v>
      </c>
      <c r="F7" s="171" t="s">
        <v>154</v>
      </c>
      <c r="G7" s="170" t="s">
        <v>153</v>
      </c>
      <c r="H7" s="170">
        <v>1</v>
      </c>
      <c r="I7" s="170">
        <v>4</v>
      </c>
      <c r="J7" s="170">
        <v>120</v>
      </c>
      <c r="K7" s="170">
        <v>30</v>
      </c>
      <c r="L7" s="170">
        <v>15</v>
      </c>
      <c r="M7" s="170"/>
      <c r="N7" s="170" t="s">
        <v>155</v>
      </c>
      <c r="O7" s="172" t="s">
        <v>156</v>
      </c>
    </row>
    <row r="8" spans="1:15" ht="18" customHeight="1" x14ac:dyDescent="0.25">
      <c r="A8" s="118">
        <v>2</v>
      </c>
      <c r="B8" s="141" t="s">
        <v>153</v>
      </c>
      <c r="C8" s="141">
        <v>0</v>
      </c>
      <c r="D8" s="141">
        <v>2</v>
      </c>
      <c r="E8" s="141">
        <v>0</v>
      </c>
      <c r="F8" s="142" t="s">
        <v>157</v>
      </c>
      <c r="G8" s="141" t="s">
        <v>153</v>
      </c>
      <c r="H8" s="141">
        <v>1</v>
      </c>
      <c r="I8" s="141">
        <v>4</v>
      </c>
      <c r="J8" s="141">
        <v>120</v>
      </c>
      <c r="K8" s="141">
        <v>30</v>
      </c>
      <c r="L8" s="141">
        <v>15</v>
      </c>
      <c r="M8" s="141"/>
      <c r="N8" s="141" t="s">
        <v>155</v>
      </c>
      <c r="O8" s="143" t="s">
        <v>156</v>
      </c>
    </row>
    <row r="9" spans="1:15" ht="18" customHeight="1" x14ac:dyDescent="0.25">
      <c r="A9" s="118">
        <v>3</v>
      </c>
      <c r="B9" s="141" t="s">
        <v>153</v>
      </c>
      <c r="C9" s="141">
        <v>0</v>
      </c>
      <c r="D9" s="141">
        <v>3</v>
      </c>
      <c r="E9" s="141">
        <v>0</v>
      </c>
      <c r="F9" s="142" t="s">
        <v>158</v>
      </c>
      <c r="G9" s="141" t="s">
        <v>153</v>
      </c>
      <c r="H9" s="141">
        <v>1</v>
      </c>
      <c r="I9" s="141">
        <v>4</v>
      </c>
      <c r="J9" s="141">
        <v>120</v>
      </c>
      <c r="K9" s="141">
        <v>45</v>
      </c>
      <c r="L9" s="141"/>
      <c r="M9" s="141"/>
      <c r="N9" s="141" t="s">
        <v>159</v>
      </c>
      <c r="O9" s="143" t="s">
        <v>156</v>
      </c>
    </row>
    <row r="10" spans="1:15" ht="18" customHeight="1" x14ac:dyDescent="0.25">
      <c r="A10" s="118">
        <v>4</v>
      </c>
      <c r="B10" s="141" t="s">
        <v>153</v>
      </c>
      <c r="C10" s="141">
        <v>0</v>
      </c>
      <c r="D10" s="141">
        <v>4</v>
      </c>
      <c r="E10" s="141">
        <v>1</v>
      </c>
      <c r="F10" s="142" t="s">
        <v>160</v>
      </c>
      <c r="G10" s="141" t="s">
        <v>153</v>
      </c>
      <c r="H10" s="141">
        <v>1</v>
      </c>
      <c r="I10" s="141">
        <v>10</v>
      </c>
      <c r="J10" s="141">
        <v>300</v>
      </c>
      <c r="K10" s="141"/>
      <c r="L10" s="144"/>
      <c r="M10" s="141">
        <v>150</v>
      </c>
      <c r="N10" s="141" t="s">
        <v>161</v>
      </c>
      <c r="O10" s="143" t="s">
        <v>272</v>
      </c>
    </row>
    <row r="11" spans="1:15" ht="18" customHeight="1" x14ac:dyDescent="0.25">
      <c r="A11" s="118" t="s">
        <v>32</v>
      </c>
      <c r="B11" s="141" t="s">
        <v>153</v>
      </c>
      <c r="C11" s="141">
        <v>0</v>
      </c>
      <c r="D11" s="141">
        <v>5</v>
      </c>
      <c r="E11" s="141">
        <v>1</v>
      </c>
      <c r="F11" s="142" t="s">
        <v>163</v>
      </c>
      <c r="G11" s="141" t="s">
        <v>153</v>
      </c>
      <c r="H11" s="141">
        <v>1</v>
      </c>
      <c r="I11" s="141">
        <v>4</v>
      </c>
      <c r="J11" s="141">
        <v>120</v>
      </c>
      <c r="K11" s="141">
        <v>45</v>
      </c>
      <c r="L11" s="144"/>
      <c r="M11" s="141"/>
      <c r="N11" s="141" t="s">
        <v>159</v>
      </c>
      <c r="O11" s="143" t="s">
        <v>272</v>
      </c>
    </row>
    <row r="12" spans="1:15" ht="18" customHeight="1" x14ac:dyDescent="0.25">
      <c r="A12" s="118"/>
      <c r="B12" s="141" t="s">
        <v>153</v>
      </c>
      <c r="C12" s="141">
        <v>0</v>
      </c>
      <c r="D12" s="141">
        <v>4</v>
      </c>
      <c r="E12" s="141">
        <v>2</v>
      </c>
      <c r="F12" s="142" t="s">
        <v>164</v>
      </c>
      <c r="G12" s="141" t="s">
        <v>153</v>
      </c>
      <c r="H12" s="141">
        <v>2</v>
      </c>
      <c r="I12" s="141">
        <v>14</v>
      </c>
      <c r="J12" s="141">
        <v>420</v>
      </c>
      <c r="K12" s="141"/>
      <c r="L12" s="144"/>
      <c r="M12" s="141">
        <v>180</v>
      </c>
      <c r="N12" s="141" t="s">
        <v>165</v>
      </c>
      <c r="O12" s="143" t="s">
        <v>271</v>
      </c>
    </row>
    <row r="13" spans="1:15" ht="18" customHeight="1" x14ac:dyDescent="0.25">
      <c r="A13" s="118"/>
      <c r="B13" s="141" t="s">
        <v>153</v>
      </c>
      <c r="C13" s="141">
        <v>0</v>
      </c>
      <c r="D13" s="141">
        <v>5</v>
      </c>
      <c r="E13" s="141">
        <v>2</v>
      </c>
      <c r="F13" s="142" t="s">
        <v>169</v>
      </c>
      <c r="G13" s="141" t="s">
        <v>153</v>
      </c>
      <c r="H13" s="141">
        <v>2</v>
      </c>
      <c r="I13" s="141">
        <v>5</v>
      </c>
      <c r="J13" s="141">
        <v>150</v>
      </c>
      <c r="K13" s="141">
        <v>45</v>
      </c>
      <c r="L13" s="144"/>
      <c r="M13" s="141"/>
      <c r="N13" s="141" t="s">
        <v>159</v>
      </c>
      <c r="O13" s="143" t="s">
        <v>271</v>
      </c>
    </row>
    <row r="14" spans="1:15" ht="18" customHeight="1" x14ac:dyDescent="0.25">
      <c r="A14" s="118" t="s">
        <v>27</v>
      </c>
      <c r="B14" s="141" t="s">
        <v>153</v>
      </c>
      <c r="C14" s="141">
        <v>0</v>
      </c>
      <c r="D14" s="141">
        <v>6</v>
      </c>
      <c r="E14" s="141">
        <v>0</v>
      </c>
      <c r="F14" s="142" t="s">
        <v>170</v>
      </c>
      <c r="G14" s="141" t="s">
        <v>153</v>
      </c>
      <c r="H14" s="141">
        <v>2</v>
      </c>
      <c r="I14" s="141">
        <v>5</v>
      </c>
      <c r="J14" s="141">
        <v>150</v>
      </c>
      <c r="K14" s="141">
        <v>30</v>
      </c>
      <c r="L14" s="141">
        <v>15</v>
      </c>
      <c r="M14" s="141"/>
      <c r="N14" s="141" t="s">
        <v>155</v>
      </c>
      <c r="O14" s="143" t="s">
        <v>271</v>
      </c>
    </row>
    <row r="15" spans="1:15" ht="18" customHeight="1" x14ac:dyDescent="0.25">
      <c r="A15" s="118" t="s">
        <v>33</v>
      </c>
      <c r="B15" s="141" t="s">
        <v>153</v>
      </c>
      <c r="C15" s="141">
        <v>0</v>
      </c>
      <c r="D15" s="141">
        <v>7</v>
      </c>
      <c r="E15" s="141">
        <v>0</v>
      </c>
      <c r="F15" s="142" t="s">
        <v>171</v>
      </c>
      <c r="G15" s="141" t="s">
        <v>153</v>
      </c>
      <c r="H15" s="141">
        <v>2</v>
      </c>
      <c r="I15" s="141">
        <v>2</v>
      </c>
      <c r="J15" s="141">
        <v>60</v>
      </c>
      <c r="K15" s="141"/>
      <c r="L15" s="144"/>
      <c r="M15" s="141">
        <v>30</v>
      </c>
      <c r="N15" s="141" t="s">
        <v>172</v>
      </c>
      <c r="O15" s="143" t="s">
        <v>156</v>
      </c>
    </row>
    <row r="16" spans="1:15" ht="18" customHeight="1" x14ac:dyDescent="0.25">
      <c r="A16" s="118" t="s">
        <v>34</v>
      </c>
      <c r="B16" s="141" t="s">
        <v>153</v>
      </c>
      <c r="C16" s="141">
        <v>0</v>
      </c>
      <c r="D16" s="141">
        <v>8</v>
      </c>
      <c r="E16" s="141">
        <v>0</v>
      </c>
      <c r="F16" s="142" t="s">
        <v>173</v>
      </c>
      <c r="G16" s="141" t="s">
        <v>153</v>
      </c>
      <c r="H16" s="141">
        <v>3</v>
      </c>
      <c r="I16" s="141">
        <v>4</v>
      </c>
      <c r="J16" s="141">
        <v>120</v>
      </c>
      <c r="K16" s="141">
        <v>15</v>
      </c>
      <c r="L16" s="141">
        <v>15</v>
      </c>
      <c r="M16" s="141"/>
      <c r="N16" s="141" t="s">
        <v>174</v>
      </c>
      <c r="O16" s="143" t="s">
        <v>271</v>
      </c>
    </row>
    <row r="17" spans="1:15" ht="18" customHeight="1" x14ac:dyDescent="0.25">
      <c r="A17" s="118"/>
      <c r="B17" s="141" t="s">
        <v>153</v>
      </c>
      <c r="C17" s="141">
        <v>0</v>
      </c>
      <c r="D17" s="141">
        <v>4</v>
      </c>
      <c r="E17" s="141">
        <v>3</v>
      </c>
      <c r="F17" s="142" t="s">
        <v>175</v>
      </c>
      <c r="G17" s="141" t="s">
        <v>153</v>
      </c>
      <c r="H17" s="141">
        <v>3</v>
      </c>
      <c r="I17" s="141">
        <v>10</v>
      </c>
      <c r="J17" s="141">
        <v>300</v>
      </c>
      <c r="K17" s="141"/>
      <c r="L17" s="144"/>
      <c r="M17" s="141">
        <v>150</v>
      </c>
      <c r="N17" s="141" t="s">
        <v>161</v>
      </c>
      <c r="O17" s="143" t="s">
        <v>272</v>
      </c>
    </row>
    <row r="18" spans="1:15" ht="18" customHeight="1" x14ac:dyDescent="0.25">
      <c r="A18" s="118" t="s">
        <v>35</v>
      </c>
      <c r="B18" s="141" t="s">
        <v>153</v>
      </c>
      <c r="C18" s="141">
        <v>0</v>
      </c>
      <c r="D18" s="141">
        <v>9</v>
      </c>
      <c r="E18" s="141">
        <v>1</v>
      </c>
      <c r="F18" s="142" t="s">
        <v>176</v>
      </c>
      <c r="G18" s="141" t="s">
        <v>153</v>
      </c>
      <c r="H18" s="141">
        <v>3</v>
      </c>
      <c r="I18" s="141">
        <v>5</v>
      </c>
      <c r="J18" s="141">
        <v>150</v>
      </c>
      <c r="K18" s="141">
        <v>45</v>
      </c>
      <c r="L18" s="144"/>
      <c r="M18" s="141"/>
      <c r="N18" s="141" t="s">
        <v>159</v>
      </c>
      <c r="O18" s="143" t="s">
        <v>271</v>
      </c>
    </row>
    <row r="19" spans="1:15" ht="18" customHeight="1" x14ac:dyDescent="0.25">
      <c r="A19" s="118" t="s">
        <v>36</v>
      </c>
      <c r="B19" s="141" t="s">
        <v>153</v>
      </c>
      <c r="C19" s="141">
        <v>1</v>
      </c>
      <c r="D19" s="141">
        <v>0</v>
      </c>
      <c r="E19" s="141">
        <v>1</v>
      </c>
      <c r="F19" s="142" t="s">
        <v>182</v>
      </c>
      <c r="G19" s="141" t="s">
        <v>153</v>
      </c>
      <c r="H19" s="141">
        <v>3</v>
      </c>
      <c r="I19" s="141">
        <v>5</v>
      </c>
      <c r="J19" s="141">
        <v>150</v>
      </c>
      <c r="K19" s="141">
        <v>30</v>
      </c>
      <c r="L19" s="144">
        <v>15</v>
      </c>
      <c r="M19" s="141"/>
      <c r="N19" s="141" t="s">
        <v>155</v>
      </c>
      <c r="O19" s="143" t="s">
        <v>271</v>
      </c>
    </row>
    <row r="20" spans="1:15" ht="18" customHeight="1" x14ac:dyDescent="0.25">
      <c r="A20" s="118" t="s">
        <v>37</v>
      </c>
      <c r="B20" s="141" t="s">
        <v>153</v>
      </c>
      <c r="C20" s="141">
        <v>1</v>
      </c>
      <c r="D20" s="141">
        <v>1</v>
      </c>
      <c r="E20" s="141">
        <v>1</v>
      </c>
      <c r="F20" s="142" t="s">
        <v>183</v>
      </c>
      <c r="G20" s="141" t="s">
        <v>153</v>
      </c>
      <c r="H20" s="141">
        <v>3</v>
      </c>
      <c r="I20" s="141">
        <v>3</v>
      </c>
      <c r="J20" s="141">
        <v>90</v>
      </c>
      <c r="K20" s="141">
        <v>30</v>
      </c>
      <c r="L20" s="144"/>
      <c r="M20" s="141"/>
      <c r="N20" s="141" t="s">
        <v>162</v>
      </c>
      <c r="O20" s="143" t="s">
        <v>271</v>
      </c>
    </row>
    <row r="21" spans="1:15" ht="18" customHeight="1" x14ac:dyDescent="0.25">
      <c r="A21" s="118"/>
      <c r="B21" s="141" t="s">
        <v>153</v>
      </c>
      <c r="C21" s="141">
        <v>0</v>
      </c>
      <c r="D21" s="141">
        <v>4</v>
      </c>
      <c r="E21" s="141">
        <v>4</v>
      </c>
      <c r="F21" s="142" t="s">
        <v>184</v>
      </c>
      <c r="G21" s="141" t="s">
        <v>153</v>
      </c>
      <c r="H21" s="141">
        <v>4</v>
      </c>
      <c r="I21" s="141">
        <v>10</v>
      </c>
      <c r="J21" s="141">
        <v>300</v>
      </c>
      <c r="K21" s="141"/>
      <c r="L21" s="144"/>
      <c r="M21" s="141">
        <v>150</v>
      </c>
      <c r="N21" s="141" t="s">
        <v>161</v>
      </c>
      <c r="O21" s="143" t="s">
        <v>156</v>
      </c>
    </row>
    <row r="22" spans="1:15" ht="18" customHeight="1" x14ac:dyDescent="0.25">
      <c r="A22" s="118"/>
      <c r="B22" s="141" t="s">
        <v>153</v>
      </c>
      <c r="C22" s="141">
        <v>0</v>
      </c>
      <c r="D22" s="141">
        <v>9</v>
      </c>
      <c r="E22" s="141">
        <v>2</v>
      </c>
      <c r="F22" s="142" t="s">
        <v>185</v>
      </c>
      <c r="G22" s="141" t="s">
        <v>153</v>
      </c>
      <c r="H22" s="141">
        <v>4</v>
      </c>
      <c r="I22" s="141">
        <v>5</v>
      </c>
      <c r="J22" s="141">
        <v>150</v>
      </c>
      <c r="K22" s="141">
        <v>45</v>
      </c>
      <c r="L22" s="141"/>
      <c r="M22" s="141"/>
      <c r="N22" s="141" t="s">
        <v>159</v>
      </c>
      <c r="O22" s="143" t="s">
        <v>271</v>
      </c>
    </row>
    <row r="23" spans="1:15" ht="18" customHeight="1" x14ac:dyDescent="0.25">
      <c r="A23" s="118"/>
      <c r="B23" s="141" t="s">
        <v>153</v>
      </c>
      <c r="C23" s="141">
        <v>1</v>
      </c>
      <c r="D23" s="141">
        <v>0</v>
      </c>
      <c r="E23" s="141">
        <v>2</v>
      </c>
      <c r="F23" s="142" t="s">
        <v>186</v>
      </c>
      <c r="G23" s="141" t="s">
        <v>153</v>
      </c>
      <c r="H23" s="141">
        <v>4</v>
      </c>
      <c r="I23" s="141">
        <v>5</v>
      </c>
      <c r="J23" s="141">
        <v>150</v>
      </c>
      <c r="K23" s="141">
        <v>30</v>
      </c>
      <c r="L23" s="141">
        <v>15</v>
      </c>
      <c r="M23" s="141"/>
      <c r="N23" s="141" t="s">
        <v>155</v>
      </c>
      <c r="O23" s="143" t="s">
        <v>271</v>
      </c>
    </row>
    <row r="24" spans="1:15" ht="18" customHeight="1" x14ac:dyDescent="0.25">
      <c r="A24" s="118"/>
      <c r="B24" s="141" t="s">
        <v>153</v>
      </c>
      <c r="C24" s="141">
        <v>1</v>
      </c>
      <c r="D24" s="141">
        <v>1</v>
      </c>
      <c r="E24" s="141">
        <v>2</v>
      </c>
      <c r="F24" s="142" t="s">
        <v>187</v>
      </c>
      <c r="G24" s="141" t="s">
        <v>153</v>
      </c>
      <c r="H24" s="141">
        <v>4</v>
      </c>
      <c r="I24" s="141">
        <v>3</v>
      </c>
      <c r="J24" s="141">
        <v>90</v>
      </c>
      <c r="K24" s="141">
        <v>30</v>
      </c>
      <c r="L24" s="141"/>
      <c r="M24" s="141"/>
      <c r="N24" s="141" t="s">
        <v>162</v>
      </c>
      <c r="O24" s="143" t="s">
        <v>271</v>
      </c>
    </row>
    <row r="25" spans="1:15" ht="18" customHeight="1" x14ac:dyDescent="0.25">
      <c r="A25" s="118" t="s">
        <v>38</v>
      </c>
      <c r="B25" s="141" t="s">
        <v>153</v>
      </c>
      <c r="C25" s="141">
        <v>1</v>
      </c>
      <c r="D25" s="141">
        <v>2</v>
      </c>
      <c r="E25" s="141">
        <v>0</v>
      </c>
      <c r="F25" s="142" t="s">
        <v>188</v>
      </c>
      <c r="G25" s="141" t="s">
        <v>153</v>
      </c>
      <c r="H25" s="141">
        <v>4</v>
      </c>
      <c r="I25" s="141">
        <v>4</v>
      </c>
      <c r="J25" s="141">
        <v>120</v>
      </c>
      <c r="K25" s="141">
        <v>30</v>
      </c>
      <c r="L25" s="141">
        <v>15</v>
      </c>
      <c r="M25" s="141"/>
      <c r="N25" s="141" t="s">
        <v>155</v>
      </c>
      <c r="O25" s="143" t="s">
        <v>271</v>
      </c>
    </row>
    <row r="26" spans="1:15" ht="18" customHeight="1" x14ac:dyDescent="0.25">
      <c r="A26" s="118" t="s">
        <v>39</v>
      </c>
      <c r="B26" s="141" t="s">
        <v>153</v>
      </c>
      <c r="C26" s="141">
        <v>1</v>
      </c>
      <c r="D26" s="141">
        <v>3</v>
      </c>
      <c r="E26" s="141">
        <v>0</v>
      </c>
      <c r="F26" s="142" t="s">
        <v>189</v>
      </c>
      <c r="G26" s="141" t="s">
        <v>153</v>
      </c>
      <c r="H26" s="141">
        <v>5</v>
      </c>
      <c r="I26" s="141">
        <v>5</v>
      </c>
      <c r="J26" s="141">
        <v>150</v>
      </c>
      <c r="K26" s="141">
        <v>45</v>
      </c>
      <c r="L26" s="141">
        <v>15</v>
      </c>
      <c r="M26" s="141"/>
      <c r="N26" s="141" t="s">
        <v>190</v>
      </c>
      <c r="O26" s="143" t="s">
        <v>271</v>
      </c>
    </row>
    <row r="27" spans="1:15" ht="18" customHeight="1" x14ac:dyDescent="0.25">
      <c r="A27" s="173" t="s">
        <v>177</v>
      </c>
      <c r="B27" s="145" t="s">
        <v>153</v>
      </c>
      <c r="C27" s="145">
        <v>1</v>
      </c>
      <c r="D27" s="145">
        <v>4</v>
      </c>
      <c r="E27" s="145">
        <v>0</v>
      </c>
      <c r="F27" s="145" t="s">
        <v>191</v>
      </c>
      <c r="G27" s="141" t="s">
        <v>153</v>
      </c>
      <c r="H27" s="141">
        <v>5</v>
      </c>
      <c r="I27" s="141">
        <v>4</v>
      </c>
      <c r="J27" s="141">
        <v>120</v>
      </c>
      <c r="K27" s="141">
        <v>30</v>
      </c>
      <c r="L27" s="141"/>
      <c r="M27" s="141"/>
      <c r="N27" s="141" t="s">
        <v>162</v>
      </c>
      <c r="O27" s="143" t="s">
        <v>271</v>
      </c>
    </row>
    <row r="28" spans="1:15" ht="18" customHeight="1" x14ac:dyDescent="0.25">
      <c r="A28" s="118" t="s">
        <v>178</v>
      </c>
      <c r="B28" s="141" t="s">
        <v>153</v>
      </c>
      <c r="C28" s="141">
        <v>1</v>
      </c>
      <c r="D28" s="141">
        <v>5</v>
      </c>
      <c r="E28" s="141">
        <v>0</v>
      </c>
      <c r="F28" s="142" t="s">
        <v>192</v>
      </c>
      <c r="G28" s="141" t="s">
        <v>153</v>
      </c>
      <c r="H28" s="141">
        <v>5</v>
      </c>
      <c r="I28" s="141">
        <v>3</v>
      </c>
      <c r="J28" s="141">
        <v>90</v>
      </c>
      <c r="K28" s="141">
        <v>30</v>
      </c>
      <c r="L28" s="141"/>
      <c r="M28" s="141"/>
      <c r="N28" s="141" t="s">
        <v>162</v>
      </c>
      <c r="O28" s="143" t="s">
        <v>271</v>
      </c>
    </row>
    <row r="29" spans="1:15" ht="18" customHeight="1" x14ac:dyDescent="0.25">
      <c r="A29" s="118"/>
      <c r="B29" s="141" t="s">
        <v>153</v>
      </c>
      <c r="C29" s="141">
        <v>0</v>
      </c>
      <c r="D29" s="141">
        <v>4</v>
      </c>
      <c r="E29" s="141">
        <v>5</v>
      </c>
      <c r="F29" s="142" t="s">
        <v>193</v>
      </c>
      <c r="G29" s="141" t="s">
        <v>153</v>
      </c>
      <c r="H29" s="141">
        <v>5</v>
      </c>
      <c r="I29" s="141">
        <v>12</v>
      </c>
      <c r="J29" s="141">
        <v>360</v>
      </c>
      <c r="K29" s="141"/>
      <c r="L29" s="144"/>
      <c r="M29" s="141">
        <v>180</v>
      </c>
      <c r="N29" s="141" t="s">
        <v>165</v>
      </c>
      <c r="O29" s="143" t="s">
        <v>272</v>
      </c>
    </row>
    <row r="30" spans="1:15" ht="18" customHeight="1" x14ac:dyDescent="0.25">
      <c r="A30" s="118" t="s">
        <v>179</v>
      </c>
      <c r="B30" s="141" t="s">
        <v>153</v>
      </c>
      <c r="C30" s="141">
        <v>1</v>
      </c>
      <c r="D30" s="141">
        <v>6</v>
      </c>
      <c r="E30" s="141">
        <v>1</v>
      </c>
      <c r="F30" s="142" t="s">
        <v>194</v>
      </c>
      <c r="G30" s="141" t="s">
        <v>153</v>
      </c>
      <c r="H30" s="141">
        <v>5</v>
      </c>
      <c r="I30" s="141">
        <v>3</v>
      </c>
      <c r="J30" s="141">
        <v>90</v>
      </c>
      <c r="K30" s="141">
        <v>30</v>
      </c>
      <c r="L30" s="144">
        <v>15</v>
      </c>
      <c r="M30" s="141"/>
      <c r="N30" s="141" t="s">
        <v>155</v>
      </c>
      <c r="O30" s="143" t="s">
        <v>156</v>
      </c>
    </row>
    <row r="31" spans="1:15" ht="18" customHeight="1" x14ac:dyDescent="0.25">
      <c r="A31" s="118" t="s">
        <v>180</v>
      </c>
      <c r="B31" s="141" t="s">
        <v>153</v>
      </c>
      <c r="C31" s="141">
        <v>1</v>
      </c>
      <c r="D31" s="141">
        <v>7</v>
      </c>
      <c r="E31" s="141">
        <v>1</v>
      </c>
      <c r="F31" s="142" t="s">
        <v>195</v>
      </c>
      <c r="G31" s="141" t="s">
        <v>153</v>
      </c>
      <c r="H31" s="141">
        <v>5</v>
      </c>
      <c r="I31" s="141">
        <v>3</v>
      </c>
      <c r="J31" s="141">
        <v>90</v>
      </c>
      <c r="K31" s="141">
        <v>30</v>
      </c>
      <c r="L31" s="144"/>
      <c r="M31" s="141"/>
      <c r="N31" s="141" t="s">
        <v>162</v>
      </c>
      <c r="O31" s="143" t="s">
        <v>156</v>
      </c>
    </row>
    <row r="32" spans="1:15" ht="18" customHeight="1" x14ac:dyDescent="0.25">
      <c r="A32" s="118"/>
      <c r="B32" s="141" t="s">
        <v>153</v>
      </c>
      <c r="C32" s="141">
        <v>0</v>
      </c>
      <c r="D32" s="141">
        <v>4</v>
      </c>
      <c r="E32" s="141">
        <v>6</v>
      </c>
      <c r="F32" s="142" t="s">
        <v>196</v>
      </c>
      <c r="G32" s="141" t="s">
        <v>153</v>
      </c>
      <c r="H32" s="141">
        <v>6</v>
      </c>
      <c r="I32" s="141">
        <v>12</v>
      </c>
      <c r="J32" s="141">
        <v>360</v>
      </c>
      <c r="K32" s="141"/>
      <c r="L32" s="144"/>
      <c r="M32" s="141">
        <v>180</v>
      </c>
      <c r="N32" s="141" t="s">
        <v>165</v>
      </c>
      <c r="O32" s="143" t="s">
        <v>156</v>
      </c>
    </row>
    <row r="33" spans="1:15" ht="18" customHeight="1" x14ac:dyDescent="0.25">
      <c r="A33" s="118"/>
      <c r="B33" s="141" t="s">
        <v>153</v>
      </c>
      <c r="C33" s="141">
        <v>1</v>
      </c>
      <c r="D33" s="141">
        <v>6</v>
      </c>
      <c r="E33" s="141">
        <v>2</v>
      </c>
      <c r="F33" s="142" t="s">
        <v>197</v>
      </c>
      <c r="G33" s="141" t="s">
        <v>153</v>
      </c>
      <c r="H33" s="141">
        <v>6</v>
      </c>
      <c r="I33" s="141">
        <v>5</v>
      </c>
      <c r="J33" s="141">
        <v>150</v>
      </c>
      <c r="K33" s="141">
        <v>30</v>
      </c>
      <c r="L33" s="141">
        <v>15</v>
      </c>
      <c r="M33" s="141"/>
      <c r="N33" s="141" t="s">
        <v>155</v>
      </c>
      <c r="O33" s="143" t="s">
        <v>271</v>
      </c>
    </row>
    <row r="34" spans="1:15" ht="18" customHeight="1" x14ac:dyDescent="0.25">
      <c r="A34" s="118"/>
      <c r="B34" s="141" t="s">
        <v>153</v>
      </c>
      <c r="C34" s="141">
        <v>1</v>
      </c>
      <c r="D34" s="141">
        <v>7</v>
      </c>
      <c r="E34" s="141">
        <v>2</v>
      </c>
      <c r="F34" s="142" t="s">
        <v>198</v>
      </c>
      <c r="G34" s="141" t="s">
        <v>153</v>
      </c>
      <c r="H34" s="141">
        <v>6</v>
      </c>
      <c r="I34" s="141">
        <v>6</v>
      </c>
      <c r="J34" s="141">
        <v>180</v>
      </c>
      <c r="K34" s="141">
        <v>45</v>
      </c>
      <c r="L34" s="141">
        <v>15</v>
      </c>
      <c r="M34" s="141"/>
      <c r="N34" s="141" t="s">
        <v>190</v>
      </c>
      <c r="O34" s="143" t="s">
        <v>271</v>
      </c>
    </row>
    <row r="35" spans="1:15" ht="18" customHeight="1" x14ac:dyDescent="0.25">
      <c r="A35" s="118" t="s">
        <v>181</v>
      </c>
      <c r="B35" s="141" t="s">
        <v>153</v>
      </c>
      <c r="C35" s="141">
        <v>1</v>
      </c>
      <c r="D35" s="141">
        <v>8</v>
      </c>
      <c r="E35" s="141">
        <v>0</v>
      </c>
      <c r="F35" s="142" t="s">
        <v>199</v>
      </c>
      <c r="G35" s="141" t="s">
        <v>153</v>
      </c>
      <c r="H35" s="141">
        <v>6</v>
      </c>
      <c r="I35" s="141">
        <v>3</v>
      </c>
      <c r="J35" s="141">
        <v>90</v>
      </c>
      <c r="K35" s="141">
        <v>30</v>
      </c>
      <c r="L35" s="141"/>
      <c r="M35" s="141"/>
      <c r="N35" s="141" t="s">
        <v>162</v>
      </c>
      <c r="O35" s="143" t="s">
        <v>156</v>
      </c>
    </row>
    <row r="36" spans="1:15" ht="18" customHeight="1" x14ac:dyDescent="0.25">
      <c r="A36" s="118" t="s">
        <v>202</v>
      </c>
      <c r="B36" s="141" t="s">
        <v>153</v>
      </c>
      <c r="C36" s="141">
        <v>1</v>
      </c>
      <c r="D36" s="141">
        <v>9</v>
      </c>
      <c r="E36" s="141">
        <v>0</v>
      </c>
      <c r="F36" s="142" t="s">
        <v>200</v>
      </c>
      <c r="G36" s="141" t="s">
        <v>153</v>
      </c>
      <c r="H36" s="141">
        <v>7</v>
      </c>
      <c r="I36" s="141">
        <v>6</v>
      </c>
      <c r="J36" s="141">
        <v>180</v>
      </c>
      <c r="K36" s="141">
        <v>30</v>
      </c>
      <c r="L36" s="141">
        <v>30</v>
      </c>
      <c r="M36" s="141"/>
      <c r="N36" s="141" t="s">
        <v>201</v>
      </c>
      <c r="O36" s="143" t="s">
        <v>271</v>
      </c>
    </row>
    <row r="37" spans="1:15" ht="22.5" customHeight="1" x14ac:dyDescent="0.25">
      <c r="A37" s="173" t="s">
        <v>203</v>
      </c>
      <c r="B37" s="145" t="s">
        <v>153</v>
      </c>
      <c r="C37" s="145">
        <v>2</v>
      </c>
      <c r="D37" s="145">
        <v>0</v>
      </c>
      <c r="E37" s="145">
        <v>0</v>
      </c>
      <c r="F37" s="145" t="s">
        <v>204</v>
      </c>
      <c r="G37" s="141" t="s">
        <v>153</v>
      </c>
      <c r="H37" s="141">
        <v>7</v>
      </c>
      <c r="I37" s="141">
        <v>4</v>
      </c>
      <c r="J37" s="141">
        <v>120</v>
      </c>
      <c r="K37" s="141">
        <v>45</v>
      </c>
      <c r="L37" s="141"/>
      <c r="M37" s="141"/>
      <c r="N37" s="141" t="s">
        <v>159</v>
      </c>
      <c r="O37" s="143" t="s">
        <v>271</v>
      </c>
    </row>
    <row r="38" spans="1:15" ht="18" customHeight="1" x14ac:dyDescent="0.25">
      <c r="A38" s="118" t="s">
        <v>209</v>
      </c>
      <c r="B38" s="141" t="s">
        <v>153</v>
      </c>
      <c r="C38" s="141">
        <v>2</v>
      </c>
      <c r="D38" s="141">
        <v>1</v>
      </c>
      <c r="E38" s="141">
        <v>0</v>
      </c>
      <c r="F38" s="142" t="s">
        <v>205</v>
      </c>
      <c r="G38" s="141" t="s">
        <v>153</v>
      </c>
      <c r="H38" s="141">
        <v>7</v>
      </c>
      <c r="I38" s="141">
        <v>2</v>
      </c>
      <c r="J38" s="141">
        <v>60</v>
      </c>
      <c r="K38" s="141">
        <v>30</v>
      </c>
      <c r="L38" s="141"/>
      <c r="M38" s="141"/>
      <c r="N38" s="141" t="s">
        <v>162</v>
      </c>
      <c r="O38" s="143" t="s">
        <v>156</v>
      </c>
    </row>
    <row r="39" spans="1:15" ht="18" customHeight="1" x14ac:dyDescent="0.25">
      <c r="A39" s="118" t="s">
        <v>210</v>
      </c>
      <c r="B39" s="141" t="s">
        <v>153</v>
      </c>
      <c r="C39" s="141">
        <v>2</v>
      </c>
      <c r="D39" s="141">
        <v>2</v>
      </c>
      <c r="E39" s="141">
        <v>1</v>
      </c>
      <c r="F39" s="142" t="s">
        <v>206</v>
      </c>
      <c r="G39" s="141" t="s">
        <v>153</v>
      </c>
      <c r="H39" s="141">
        <v>7</v>
      </c>
      <c r="I39" s="141">
        <v>2</v>
      </c>
      <c r="J39" s="141">
        <v>60</v>
      </c>
      <c r="K39" s="141">
        <v>30</v>
      </c>
      <c r="L39" s="141"/>
      <c r="M39" s="141"/>
      <c r="N39" s="141" t="s">
        <v>162</v>
      </c>
      <c r="O39" s="143" t="s">
        <v>156</v>
      </c>
    </row>
    <row r="40" spans="1:15" ht="18" customHeight="1" x14ac:dyDescent="0.25">
      <c r="A40" s="118"/>
      <c r="B40" s="141" t="s">
        <v>153</v>
      </c>
      <c r="C40" s="141">
        <v>0</v>
      </c>
      <c r="D40" s="141">
        <v>4</v>
      </c>
      <c r="E40" s="141">
        <v>7</v>
      </c>
      <c r="F40" s="142" t="s">
        <v>207</v>
      </c>
      <c r="G40" s="141" t="s">
        <v>153</v>
      </c>
      <c r="H40" s="141">
        <v>7</v>
      </c>
      <c r="I40" s="141">
        <v>9</v>
      </c>
      <c r="J40" s="141">
        <v>270</v>
      </c>
      <c r="K40" s="141"/>
      <c r="L40" s="141"/>
      <c r="M40" s="141">
        <v>135</v>
      </c>
      <c r="N40" s="141" t="s">
        <v>214</v>
      </c>
      <c r="O40" s="143" t="s">
        <v>272</v>
      </c>
    </row>
    <row r="41" spans="1:15" ht="18" customHeight="1" x14ac:dyDescent="0.25">
      <c r="A41" s="118" t="s">
        <v>211</v>
      </c>
      <c r="B41" s="141" t="s">
        <v>153</v>
      </c>
      <c r="C41" s="141">
        <v>2</v>
      </c>
      <c r="D41" s="141">
        <v>3</v>
      </c>
      <c r="E41" s="141">
        <v>1</v>
      </c>
      <c r="F41" s="142" t="s">
        <v>208</v>
      </c>
      <c r="G41" s="141" t="s">
        <v>153</v>
      </c>
      <c r="H41" s="141">
        <v>7</v>
      </c>
      <c r="I41" s="141">
        <v>4</v>
      </c>
      <c r="J41" s="141">
        <v>120</v>
      </c>
      <c r="K41" s="141">
        <v>30</v>
      </c>
      <c r="L41" s="141">
        <v>15</v>
      </c>
      <c r="M41" s="141"/>
      <c r="N41" s="141" t="s">
        <v>155</v>
      </c>
      <c r="O41" s="143" t="s">
        <v>156</v>
      </c>
    </row>
    <row r="42" spans="1:15" ht="18" customHeight="1" x14ac:dyDescent="0.25">
      <c r="A42" s="146"/>
      <c r="B42" s="141" t="s">
        <v>153</v>
      </c>
      <c r="C42" s="141">
        <v>2</v>
      </c>
      <c r="D42" s="141">
        <v>2</v>
      </c>
      <c r="E42" s="141">
        <v>2</v>
      </c>
      <c r="F42" s="142" t="s">
        <v>212</v>
      </c>
      <c r="G42" s="141" t="s">
        <v>153</v>
      </c>
      <c r="H42" s="141">
        <v>8</v>
      </c>
      <c r="I42" s="141">
        <v>3</v>
      </c>
      <c r="J42" s="141">
        <v>90</v>
      </c>
      <c r="K42" s="141">
        <v>30</v>
      </c>
      <c r="L42" s="141"/>
      <c r="M42" s="141"/>
      <c r="N42" s="141" t="s">
        <v>162</v>
      </c>
      <c r="O42" s="143" t="s">
        <v>271</v>
      </c>
    </row>
    <row r="43" spans="1:15" ht="18" customHeight="1" x14ac:dyDescent="0.25">
      <c r="A43" s="146"/>
      <c r="B43" s="141" t="s">
        <v>153</v>
      </c>
      <c r="C43" s="141">
        <v>0</v>
      </c>
      <c r="D43" s="141">
        <v>4</v>
      </c>
      <c r="E43" s="141">
        <v>8</v>
      </c>
      <c r="F43" s="142" t="s">
        <v>213</v>
      </c>
      <c r="G43" s="141" t="s">
        <v>153</v>
      </c>
      <c r="H43" s="141">
        <v>8</v>
      </c>
      <c r="I43" s="141">
        <v>8</v>
      </c>
      <c r="J43" s="141">
        <v>240</v>
      </c>
      <c r="K43" s="141"/>
      <c r="L43" s="144"/>
      <c r="M43" s="141">
        <v>120</v>
      </c>
      <c r="N43" s="141" t="s">
        <v>302</v>
      </c>
      <c r="O43" s="143" t="s">
        <v>156</v>
      </c>
    </row>
    <row r="44" spans="1:15" ht="18" customHeight="1" x14ac:dyDescent="0.25">
      <c r="A44" s="146"/>
      <c r="B44" s="141" t="s">
        <v>153</v>
      </c>
      <c r="C44" s="141">
        <v>2</v>
      </c>
      <c r="D44" s="141">
        <v>3</v>
      </c>
      <c r="E44" s="141">
        <v>2</v>
      </c>
      <c r="F44" s="142" t="s">
        <v>215</v>
      </c>
      <c r="G44" s="141" t="s">
        <v>153</v>
      </c>
      <c r="H44" s="141">
        <v>8</v>
      </c>
      <c r="I44" s="141">
        <v>4</v>
      </c>
      <c r="J44" s="141">
        <v>120</v>
      </c>
      <c r="K44" s="141">
        <v>30</v>
      </c>
      <c r="L44" s="144">
        <v>15</v>
      </c>
      <c r="M44" s="141"/>
      <c r="N44" s="141" t="s">
        <v>155</v>
      </c>
      <c r="O44" s="143" t="s">
        <v>156</v>
      </c>
    </row>
    <row r="45" spans="1:15" ht="18" customHeight="1" thickBot="1" x14ac:dyDescent="0.3">
      <c r="A45" s="147">
        <v>24</v>
      </c>
      <c r="B45" s="148" t="s">
        <v>153</v>
      </c>
      <c r="C45" s="148">
        <v>2</v>
      </c>
      <c r="D45" s="148">
        <v>4</v>
      </c>
      <c r="E45" s="148">
        <v>0</v>
      </c>
      <c r="F45" s="149" t="s">
        <v>216</v>
      </c>
      <c r="G45" s="148" t="s">
        <v>153</v>
      </c>
      <c r="H45" s="148">
        <v>8</v>
      </c>
      <c r="I45" s="148">
        <v>2</v>
      </c>
      <c r="J45" s="148">
        <v>60</v>
      </c>
      <c r="K45" s="148">
        <v>30</v>
      </c>
      <c r="L45" s="150"/>
      <c r="M45" s="148"/>
      <c r="N45" s="148" t="s">
        <v>162</v>
      </c>
      <c r="O45" s="151" t="s">
        <v>156</v>
      </c>
    </row>
    <row r="46" spans="1:15" ht="22.5" customHeight="1" thickBot="1" x14ac:dyDescent="0.3">
      <c r="A46" s="294" t="s">
        <v>278</v>
      </c>
      <c r="B46" s="295"/>
      <c r="C46" s="295"/>
      <c r="D46" s="295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6"/>
    </row>
    <row r="47" spans="1:15" ht="18" customHeight="1" x14ac:dyDescent="0.25">
      <c r="A47" s="122" t="s">
        <v>28</v>
      </c>
      <c r="B47" s="138" t="s">
        <v>156</v>
      </c>
      <c r="C47" s="138">
        <v>0</v>
      </c>
      <c r="D47" s="138">
        <v>1</v>
      </c>
      <c r="E47" s="138">
        <v>0</v>
      </c>
      <c r="F47" s="139" t="s">
        <v>217</v>
      </c>
      <c r="G47" s="138" t="s">
        <v>156</v>
      </c>
      <c r="H47" s="138">
        <v>1</v>
      </c>
      <c r="I47" s="138">
        <v>4</v>
      </c>
      <c r="J47" s="138">
        <v>120</v>
      </c>
      <c r="K47" s="169">
        <v>45</v>
      </c>
      <c r="L47" s="138"/>
      <c r="M47" s="138"/>
      <c r="N47" s="138" t="s">
        <v>159</v>
      </c>
      <c r="O47" s="140" t="s">
        <v>271</v>
      </c>
    </row>
    <row r="48" spans="1:15" ht="18" customHeight="1" x14ac:dyDescent="0.25">
      <c r="A48" s="118" t="s">
        <v>29</v>
      </c>
      <c r="B48" s="141" t="s">
        <v>156</v>
      </c>
      <c r="C48" s="141">
        <v>0</v>
      </c>
      <c r="D48" s="141">
        <v>2</v>
      </c>
      <c r="E48" s="141">
        <v>0</v>
      </c>
      <c r="F48" s="142" t="s">
        <v>218</v>
      </c>
      <c r="G48" s="141" t="s">
        <v>156</v>
      </c>
      <c r="H48" s="141">
        <v>1</v>
      </c>
      <c r="I48" s="141">
        <v>4</v>
      </c>
      <c r="J48" s="141">
        <v>120</v>
      </c>
      <c r="K48" s="141">
        <v>30</v>
      </c>
      <c r="L48" s="141"/>
      <c r="M48" s="141"/>
      <c r="N48" s="141" t="s">
        <v>162</v>
      </c>
      <c r="O48" s="143" t="s">
        <v>271</v>
      </c>
    </row>
    <row r="49" spans="1:15" ht="18" customHeight="1" x14ac:dyDescent="0.25">
      <c r="A49" s="118" t="s">
        <v>30</v>
      </c>
      <c r="B49" s="141" t="s">
        <v>156</v>
      </c>
      <c r="C49" s="141">
        <v>0</v>
      </c>
      <c r="D49" s="141">
        <v>3</v>
      </c>
      <c r="E49" s="141">
        <v>0</v>
      </c>
      <c r="F49" s="142" t="s">
        <v>219</v>
      </c>
      <c r="G49" s="141" t="s">
        <v>156</v>
      </c>
      <c r="H49" s="141">
        <v>2</v>
      </c>
      <c r="I49" s="141">
        <v>3</v>
      </c>
      <c r="J49" s="141">
        <v>90</v>
      </c>
      <c r="K49" s="141">
        <v>30</v>
      </c>
      <c r="L49" s="141"/>
      <c r="M49" s="141"/>
      <c r="N49" s="141" t="s">
        <v>162</v>
      </c>
      <c r="O49" s="143" t="s">
        <v>271</v>
      </c>
    </row>
    <row r="50" spans="1:15" ht="18" customHeight="1" x14ac:dyDescent="0.25">
      <c r="A50" s="118" t="s">
        <v>31</v>
      </c>
      <c r="B50" s="141" t="s">
        <v>156</v>
      </c>
      <c r="C50" s="141">
        <v>0</v>
      </c>
      <c r="D50" s="141">
        <v>4</v>
      </c>
      <c r="E50" s="141">
        <v>0</v>
      </c>
      <c r="F50" s="142" t="s">
        <v>220</v>
      </c>
      <c r="G50" s="141" t="s">
        <v>156</v>
      </c>
      <c r="H50" s="141">
        <v>2</v>
      </c>
      <c r="I50" s="141">
        <v>4</v>
      </c>
      <c r="J50" s="141">
        <v>120</v>
      </c>
      <c r="K50" s="141">
        <v>30</v>
      </c>
      <c r="L50" s="141"/>
      <c r="M50" s="141"/>
      <c r="N50" s="141" t="s">
        <v>162</v>
      </c>
      <c r="O50" s="143" t="s">
        <v>271</v>
      </c>
    </row>
    <row r="51" spans="1:15" ht="18" customHeight="1" x14ac:dyDescent="0.25">
      <c r="A51" s="118" t="s">
        <v>32</v>
      </c>
      <c r="B51" s="141" t="s">
        <v>156</v>
      </c>
      <c r="C51" s="141">
        <v>0</v>
      </c>
      <c r="D51" s="141">
        <v>5</v>
      </c>
      <c r="E51" s="141">
        <v>0</v>
      </c>
      <c r="F51" s="142" t="s">
        <v>221</v>
      </c>
      <c r="G51" s="141" t="s">
        <v>156</v>
      </c>
      <c r="H51" s="141">
        <v>2</v>
      </c>
      <c r="I51" s="141">
        <v>3</v>
      </c>
      <c r="J51" s="141">
        <v>90</v>
      </c>
      <c r="K51" s="141">
        <v>30</v>
      </c>
      <c r="L51" s="141"/>
      <c r="M51" s="141"/>
      <c r="N51" s="141" t="s">
        <v>162</v>
      </c>
      <c r="O51" s="143" t="s">
        <v>271</v>
      </c>
    </row>
    <row r="52" spans="1:15" ht="18" customHeight="1" x14ac:dyDescent="0.25">
      <c r="A52" s="118" t="s">
        <v>27</v>
      </c>
      <c r="B52" s="141" t="s">
        <v>156</v>
      </c>
      <c r="C52" s="141">
        <v>0</v>
      </c>
      <c r="D52" s="141">
        <v>6</v>
      </c>
      <c r="E52" s="141">
        <v>0</v>
      </c>
      <c r="F52" s="142" t="s">
        <v>222</v>
      </c>
      <c r="G52" s="141" t="s">
        <v>156</v>
      </c>
      <c r="H52" s="141">
        <v>2</v>
      </c>
      <c r="I52" s="141">
        <v>3</v>
      </c>
      <c r="J52" s="141">
        <v>90</v>
      </c>
      <c r="K52" s="141">
        <v>30</v>
      </c>
      <c r="L52" s="141">
        <v>15</v>
      </c>
      <c r="M52" s="141"/>
      <c r="N52" s="141" t="s">
        <v>155</v>
      </c>
      <c r="O52" s="143" t="s">
        <v>271</v>
      </c>
    </row>
    <row r="53" spans="1:15" ht="18" customHeight="1" x14ac:dyDescent="0.25">
      <c r="A53" s="118" t="s">
        <v>33</v>
      </c>
      <c r="B53" s="145" t="s">
        <v>156</v>
      </c>
      <c r="C53" s="145">
        <v>0</v>
      </c>
      <c r="D53" s="145">
        <v>7</v>
      </c>
      <c r="E53" s="145">
        <v>0</v>
      </c>
      <c r="F53" s="145" t="s">
        <v>223</v>
      </c>
      <c r="G53" s="141" t="s">
        <v>156</v>
      </c>
      <c r="H53" s="141">
        <v>3</v>
      </c>
      <c r="I53" s="141">
        <v>3</v>
      </c>
      <c r="J53" s="141">
        <v>90</v>
      </c>
      <c r="K53" s="141">
        <v>30</v>
      </c>
      <c r="L53" s="141"/>
      <c r="M53" s="141"/>
      <c r="N53" s="141" t="s">
        <v>162</v>
      </c>
      <c r="O53" s="143" t="s">
        <v>271</v>
      </c>
    </row>
    <row r="54" spans="1:15" ht="18" customHeight="1" x14ac:dyDescent="0.25">
      <c r="A54" s="118" t="s">
        <v>34</v>
      </c>
      <c r="B54" s="141" t="s">
        <v>156</v>
      </c>
      <c r="C54" s="141">
        <v>0</v>
      </c>
      <c r="D54" s="141">
        <v>8</v>
      </c>
      <c r="E54" s="141">
        <v>0</v>
      </c>
      <c r="F54" s="142" t="s">
        <v>224</v>
      </c>
      <c r="G54" s="141" t="s">
        <v>156</v>
      </c>
      <c r="H54" s="141">
        <v>3</v>
      </c>
      <c r="I54" s="141">
        <v>3</v>
      </c>
      <c r="J54" s="141">
        <v>90</v>
      </c>
      <c r="K54" s="141">
        <v>30</v>
      </c>
      <c r="L54" s="141"/>
      <c r="M54" s="141"/>
      <c r="N54" s="141" t="s">
        <v>162</v>
      </c>
      <c r="O54" s="143" t="s">
        <v>271</v>
      </c>
    </row>
    <row r="55" spans="1:15" ht="18" customHeight="1" x14ac:dyDescent="0.25">
      <c r="A55" s="118" t="s">
        <v>35</v>
      </c>
      <c r="B55" s="141" t="s">
        <v>156</v>
      </c>
      <c r="C55" s="141">
        <v>0</v>
      </c>
      <c r="D55" s="141">
        <v>9</v>
      </c>
      <c r="E55" s="141">
        <v>0</v>
      </c>
      <c r="F55" s="142" t="s">
        <v>225</v>
      </c>
      <c r="G55" s="141" t="s">
        <v>156</v>
      </c>
      <c r="H55" s="141">
        <v>3</v>
      </c>
      <c r="I55" s="141">
        <v>3</v>
      </c>
      <c r="J55" s="141">
        <v>90</v>
      </c>
      <c r="K55" s="141">
        <v>30</v>
      </c>
      <c r="L55" s="141"/>
      <c r="M55" s="141"/>
      <c r="N55" s="141" t="s">
        <v>162</v>
      </c>
      <c r="O55" s="143" t="s">
        <v>156</v>
      </c>
    </row>
    <row r="56" spans="1:15" ht="18" customHeight="1" x14ac:dyDescent="0.25">
      <c r="A56" s="118" t="s">
        <v>36</v>
      </c>
      <c r="B56" s="141" t="s">
        <v>156</v>
      </c>
      <c r="C56" s="141">
        <v>1</v>
      </c>
      <c r="D56" s="141">
        <v>0</v>
      </c>
      <c r="E56" s="141">
        <v>1</v>
      </c>
      <c r="F56" s="142" t="s">
        <v>226</v>
      </c>
      <c r="G56" s="141" t="s">
        <v>156</v>
      </c>
      <c r="H56" s="141">
        <v>3</v>
      </c>
      <c r="I56" s="141">
        <v>4</v>
      </c>
      <c r="J56" s="141">
        <v>120</v>
      </c>
      <c r="K56" s="141"/>
      <c r="L56" s="152"/>
      <c r="M56" s="141">
        <v>60</v>
      </c>
      <c r="N56" s="141" t="s">
        <v>227</v>
      </c>
      <c r="O56" s="143" t="s">
        <v>156</v>
      </c>
    </row>
    <row r="57" spans="1:15" ht="18" customHeight="1" x14ac:dyDescent="0.25">
      <c r="A57" s="118"/>
      <c r="B57" s="141" t="s">
        <v>156</v>
      </c>
      <c r="C57" s="141">
        <v>1</v>
      </c>
      <c r="D57" s="141">
        <v>0</v>
      </c>
      <c r="E57" s="141">
        <v>2</v>
      </c>
      <c r="F57" s="142" t="s">
        <v>228</v>
      </c>
      <c r="G57" s="141" t="s">
        <v>156</v>
      </c>
      <c r="H57" s="141">
        <v>4</v>
      </c>
      <c r="I57" s="141">
        <v>4</v>
      </c>
      <c r="J57" s="141">
        <v>120</v>
      </c>
      <c r="K57" s="141"/>
      <c r="L57" s="152"/>
      <c r="M57" s="141">
        <v>60</v>
      </c>
      <c r="N57" s="141" t="s">
        <v>227</v>
      </c>
      <c r="O57" s="143" t="s">
        <v>156</v>
      </c>
    </row>
    <row r="58" spans="1:15" ht="18" customHeight="1" x14ac:dyDescent="0.25">
      <c r="A58" s="118"/>
      <c r="B58" s="141" t="s">
        <v>156</v>
      </c>
      <c r="C58" s="141">
        <v>1</v>
      </c>
      <c r="D58" s="141">
        <v>0</v>
      </c>
      <c r="E58" s="141">
        <v>3</v>
      </c>
      <c r="F58" s="142" t="s">
        <v>229</v>
      </c>
      <c r="G58" s="141" t="s">
        <v>156</v>
      </c>
      <c r="H58" s="141">
        <v>5</v>
      </c>
      <c r="I58" s="141">
        <v>4</v>
      </c>
      <c r="J58" s="141">
        <v>120</v>
      </c>
      <c r="K58" s="141"/>
      <c r="L58" s="152"/>
      <c r="M58" s="141">
        <v>60</v>
      </c>
      <c r="N58" s="141" t="s">
        <v>227</v>
      </c>
      <c r="O58" s="143" t="s">
        <v>156</v>
      </c>
    </row>
    <row r="59" spans="1:15" ht="18" customHeight="1" x14ac:dyDescent="0.25">
      <c r="A59" s="118"/>
      <c r="B59" s="141" t="s">
        <v>156</v>
      </c>
      <c r="C59" s="141">
        <v>1</v>
      </c>
      <c r="D59" s="141">
        <v>0</v>
      </c>
      <c r="E59" s="141">
        <v>4</v>
      </c>
      <c r="F59" s="142" t="s">
        <v>230</v>
      </c>
      <c r="G59" s="141" t="s">
        <v>156</v>
      </c>
      <c r="H59" s="141">
        <v>6</v>
      </c>
      <c r="I59" s="141">
        <v>4</v>
      </c>
      <c r="J59" s="141">
        <v>120</v>
      </c>
      <c r="K59" s="141"/>
      <c r="L59" s="152"/>
      <c r="M59" s="141">
        <v>60</v>
      </c>
      <c r="N59" s="141" t="s">
        <v>227</v>
      </c>
      <c r="O59" s="143" t="s">
        <v>156</v>
      </c>
    </row>
    <row r="60" spans="1:15" ht="18" customHeight="1" x14ac:dyDescent="0.25">
      <c r="A60" s="118" t="s">
        <v>37</v>
      </c>
      <c r="B60" s="141" t="s">
        <v>156</v>
      </c>
      <c r="C60" s="141">
        <v>1</v>
      </c>
      <c r="D60" s="141">
        <v>1</v>
      </c>
      <c r="E60" s="141">
        <v>0</v>
      </c>
      <c r="F60" s="142" t="s">
        <v>231</v>
      </c>
      <c r="G60" s="141" t="s">
        <v>156</v>
      </c>
      <c r="H60" s="141">
        <v>4</v>
      </c>
      <c r="I60" s="141">
        <v>3</v>
      </c>
      <c r="J60" s="141">
        <v>90</v>
      </c>
      <c r="K60" s="141">
        <v>30</v>
      </c>
      <c r="L60" s="141"/>
      <c r="M60" s="141"/>
      <c r="N60" s="141" t="s">
        <v>162</v>
      </c>
      <c r="O60" s="143" t="s">
        <v>271</v>
      </c>
    </row>
    <row r="61" spans="1:15" ht="18" customHeight="1" x14ac:dyDescent="0.25">
      <c r="A61" s="118" t="s">
        <v>38</v>
      </c>
      <c r="B61" s="141" t="s">
        <v>156</v>
      </c>
      <c r="C61" s="141">
        <v>1</v>
      </c>
      <c r="D61" s="141">
        <v>2</v>
      </c>
      <c r="E61" s="141">
        <v>0</v>
      </c>
      <c r="F61" s="142" t="s">
        <v>234</v>
      </c>
      <c r="G61" s="141" t="s">
        <v>156</v>
      </c>
      <c r="H61" s="141">
        <v>4</v>
      </c>
      <c r="I61" s="141">
        <v>3</v>
      </c>
      <c r="J61" s="141">
        <v>90</v>
      </c>
      <c r="K61" s="141">
        <v>30</v>
      </c>
      <c r="L61" s="141"/>
      <c r="M61" s="141"/>
      <c r="N61" s="141" t="s">
        <v>162</v>
      </c>
      <c r="O61" s="143" t="s">
        <v>156</v>
      </c>
    </row>
    <row r="62" spans="1:15" ht="18" customHeight="1" x14ac:dyDescent="0.25">
      <c r="A62" s="118" t="s">
        <v>39</v>
      </c>
      <c r="B62" s="141" t="s">
        <v>156</v>
      </c>
      <c r="C62" s="141">
        <v>1</v>
      </c>
      <c r="D62" s="141">
        <v>3</v>
      </c>
      <c r="E62" s="141">
        <v>0</v>
      </c>
      <c r="F62" s="142" t="s">
        <v>235</v>
      </c>
      <c r="G62" s="141" t="s">
        <v>156</v>
      </c>
      <c r="H62" s="141">
        <v>5</v>
      </c>
      <c r="I62" s="141">
        <v>3</v>
      </c>
      <c r="J62" s="141">
        <v>90</v>
      </c>
      <c r="K62" s="141">
        <v>30</v>
      </c>
      <c r="L62" s="141">
        <v>15</v>
      </c>
      <c r="M62" s="141"/>
      <c r="N62" s="141" t="s">
        <v>155</v>
      </c>
      <c r="O62" s="143" t="s">
        <v>271</v>
      </c>
    </row>
    <row r="63" spans="1:15" ht="18" customHeight="1" x14ac:dyDescent="0.25">
      <c r="A63" s="118" t="s">
        <v>177</v>
      </c>
      <c r="B63" s="141" t="s">
        <v>156</v>
      </c>
      <c r="C63" s="141">
        <v>1</v>
      </c>
      <c r="D63" s="141">
        <v>4</v>
      </c>
      <c r="E63" s="141">
        <v>0</v>
      </c>
      <c r="F63" s="142" t="s">
        <v>237</v>
      </c>
      <c r="G63" s="141" t="s">
        <v>156</v>
      </c>
      <c r="H63" s="141">
        <v>6</v>
      </c>
      <c r="I63" s="141">
        <v>2</v>
      </c>
      <c r="J63" s="141">
        <v>60</v>
      </c>
      <c r="K63" s="141">
        <v>30</v>
      </c>
      <c r="L63" s="141"/>
      <c r="M63" s="141"/>
      <c r="N63" s="141" t="s">
        <v>162</v>
      </c>
      <c r="O63" s="143" t="s">
        <v>271</v>
      </c>
    </row>
    <row r="64" spans="1:15" ht="18" customHeight="1" x14ac:dyDescent="0.25">
      <c r="A64" s="118" t="s">
        <v>178</v>
      </c>
      <c r="B64" s="141" t="s">
        <v>156</v>
      </c>
      <c r="C64" s="141">
        <v>1</v>
      </c>
      <c r="D64" s="141">
        <v>5</v>
      </c>
      <c r="E64" s="141">
        <v>0</v>
      </c>
      <c r="F64" s="142" t="s">
        <v>238</v>
      </c>
      <c r="G64" s="141" t="s">
        <v>156</v>
      </c>
      <c r="H64" s="141">
        <v>6</v>
      </c>
      <c r="I64" s="141">
        <v>4</v>
      </c>
      <c r="J64" s="141">
        <v>120</v>
      </c>
      <c r="K64" s="141"/>
      <c r="L64" s="152"/>
      <c r="M64" s="141">
        <v>30</v>
      </c>
      <c r="N64" s="141" t="s">
        <v>172</v>
      </c>
      <c r="O64" s="143" t="s">
        <v>271</v>
      </c>
    </row>
    <row r="65" spans="1:15" ht="18" customHeight="1" x14ac:dyDescent="0.25">
      <c r="A65" s="118" t="s">
        <v>179</v>
      </c>
      <c r="B65" s="141" t="s">
        <v>156</v>
      </c>
      <c r="C65" s="141">
        <v>1</v>
      </c>
      <c r="D65" s="141">
        <v>6</v>
      </c>
      <c r="E65" s="141">
        <v>0</v>
      </c>
      <c r="F65" s="142" t="s">
        <v>239</v>
      </c>
      <c r="G65" s="141" t="s">
        <v>156</v>
      </c>
      <c r="H65" s="141">
        <v>7</v>
      </c>
      <c r="I65" s="141">
        <v>5</v>
      </c>
      <c r="J65" s="141">
        <v>150</v>
      </c>
      <c r="K65" s="141">
        <v>45</v>
      </c>
      <c r="L65" s="141"/>
      <c r="M65" s="141"/>
      <c r="N65" s="141" t="s">
        <v>159</v>
      </c>
      <c r="O65" s="143" t="s">
        <v>271</v>
      </c>
    </row>
    <row r="66" spans="1:15" ht="18" customHeight="1" x14ac:dyDescent="0.25">
      <c r="A66" s="118" t="s">
        <v>180</v>
      </c>
      <c r="B66" s="141" t="s">
        <v>156</v>
      </c>
      <c r="C66" s="141">
        <v>1</v>
      </c>
      <c r="D66" s="141">
        <v>7</v>
      </c>
      <c r="E66" s="141">
        <v>0</v>
      </c>
      <c r="F66" s="142" t="s">
        <v>240</v>
      </c>
      <c r="G66" s="141" t="s">
        <v>156</v>
      </c>
      <c r="H66" s="141">
        <v>7</v>
      </c>
      <c r="I66" s="141">
        <v>4</v>
      </c>
      <c r="J66" s="141">
        <v>120</v>
      </c>
      <c r="K66" s="141">
        <v>30</v>
      </c>
      <c r="L66" s="141"/>
      <c r="M66" s="141"/>
      <c r="N66" s="141" t="s">
        <v>162</v>
      </c>
      <c r="O66" s="143" t="s">
        <v>271</v>
      </c>
    </row>
    <row r="67" spans="1:15" ht="18" customHeight="1" x14ac:dyDescent="0.25">
      <c r="A67" s="118" t="s">
        <v>181</v>
      </c>
      <c r="B67" s="141" t="s">
        <v>156</v>
      </c>
      <c r="C67" s="141">
        <v>1</v>
      </c>
      <c r="D67" s="141">
        <v>8</v>
      </c>
      <c r="E67" s="141">
        <v>0</v>
      </c>
      <c r="F67" s="142" t="s">
        <v>241</v>
      </c>
      <c r="G67" s="141" t="s">
        <v>156</v>
      </c>
      <c r="H67" s="141">
        <v>8</v>
      </c>
      <c r="I67" s="141">
        <v>4</v>
      </c>
      <c r="J67" s="141">
        <v>120</v>
      </c>
      <c r="K67" s="141"/>
      <c r="L67" s="152"/>
      <c r="M67" s="141">
        <v>30</v>
      </c>
      <c r="N67" s="141" t="s">
        <v>172</v>
      </c>
      <c r="O67" s="143" t="s">
        <v>271</v>
      </c>
    </row>
    <row r="68" spans="1:15" ht="18" customHeight="1" x14ac:dyDescent="0.25">
      <c r="A68" s="118" t="s">
        <v>202</v>
      </c>
      <c r="B68" s="141" t="s">
        <v>156</v>
      </c>
      <c r="C68" s="141">
        <v>1</v>
      </c>
      <c r="D68" s="141">
        <v>9</v>
      </c>
      <c r="E68" s="141">
        <v>0</v>
      </c>
      <c r="F68" s="142" t="s">
        <v>242</v>
      </c>
      <c r="G68" s="141" t="s">
        <v>156</v>
      </c>
      <c r="H68" s="141">
        <v>8</v>
      </c>
      <c r="I68" s="141">
        <v>2</v>
      </c>
      <c r="J68" s="141">
        <v>60</v>
      </c>
      <c r="K68" s="141">
        <v>30</v>
      </c>
      <c r="L68" s="141"/>
      <c r="M68" s="141"/>
      <c r="N68" s="141" t="s">
        <v>162</v>
      </c>
      <c r="O68" s="143" t="s">
        <v>271</v>
      </c>
    </row>
    <row r="69" spans="1:15" ht="18" customHeight="1" thickBot="1" x14ac:dyDescent="0.3">
      <c r="A69" s="124" t="s">
        <v>203</v>
      </c>
      <c r="B69" s="148" t="s">
        <v>156</v>
      </c>
      <c r="C69" s="148">
        <v>2</v>
      </c>
      <c r="D69" s="148">
        <v>0</v>
      </c>
      <c r="E69" s="148">
        <v>0</v>
      </c>
      <c r="F69" s="149" t="s">
        <v>243</v>
      </c>
      <c r="G69" s="148" t="s">
        <v>156</v>
      </c>
      <c r="H69" s="148">
        <v>8</v>
      </c>
      <c r="I69" s="148">
        <v>2</v>
      </c>
      <c r="J69" s="148">
        <v>60</v>
      </c>
      <c r="K69" s="148">
        <v>30</v>
      </c>
      <c r="L69" s="148"/>
      <c r="M69" s="148"/>
      <c r="N69" s="148" t="s">
        <v>162</v>
      </c>
      <c r="O69" s="151" t="s">
        <v>156</v>
      </c>
    </row>
    <row r="70" spans="1:15" ht="12.75" thickBot="1" x14ac:dyDescent="0.3">
      <c r="A70" s="117"/>
      <c r="B70" s="154"/>
      <c r="C70" s="154"/>
      <c r="D70" s="154"/>
      <c r="E70" s="154"/>
      <c r="F70" s="154"/>
      <c r="G70" s="96"/>
      <c r="H70" s="96"/>
      <c r="I70" s="96"/>
      <c r="J70" s="96"/>
      <c r="K70" s="96"/>
      <c r="L70" s="96"/>
      <c r="M70" s="96"/>
      <c r="N70" s="96"/>
      <c r="O70" s="97"/>
    </row>
    <row r="71" spans="1:15" ht="18" customHeight="1" thickBot="1" x14ac:dyDescent="0.3">
      <c r="A71" s="314" t="s">
        <v>292</v>
      </c>
      <c r="B71" s="315"/>
      <c r="C71" s="315"/>
      <c r="D71" s="315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6"/>
    </row>
    <row r="72" spans="1:15" ht="18" customHeight="1" x14ac:dyDescent="0.25">
      <c r="A72" s="122" t="s">
        <v>273</v>
      </c>
      <c r="B72" s="138" t="s">
        <v>153</v>
      </c>
      <c r="C72" s="138">
        <v>2</v>
      </c>
      <c r="D72" s="138">
        <v>5</v>
      </c>
      <c r="E72" s="138">
        <v>0</v>
      </c>
      <c r="F72" s="139" t="s">
        <v>232</v>
      </c>
      <c r="G72" s="138" t="s">
        <v>153</v>
      </c>
      <c r="H72" s="138">
        <v>4</v>
      </c>
      <c r="I72" s="138">
        <v>4</v>
      </c>
      <c r="J72" s="138">
        <v>120</v>
      </c>
      <c r="K72" s="138">
        <v>60</v>
      </c>
      <c r="L72" s="138"/>
      <c r="M72" s="138"/>
      <c r="N72" s="138" t="s">
        <v>233</v>
      </c>
      <c r="O72" s="140" t="s">
        <v>156</v>
      </c>
    </row>
    <row r="73" spans="1:15" ht="18" customHeight="1" x14ac:dyDescent="0.25">
      <c r="A73" s="118" t="s">
        <v>274</v>
      </c>
      <c r="B73" s="141" t="s">
        <v>153</v>
      </c>
      <c r="C73" s="141">
        <v>2</v>
      </c>
      <c r="D73" s="141">
        <v>6</v>
      </c>
      <c r="E73" s="141">
        <v>0</v>
      </c>
      <c r="F73" s="142" t="s">
        <v>236</v>
      </c>
      <c r="G73" s="141" t="s">
        <v>153</v>
      </c>
      <c r="H73" s="141">
        <v>5</v>
      </c>
      <c r="I73" s="141">
        <v>3</v>
      </c>
      <c r="J73" s="141">
        <v>90</v>
      </c>
      <c r="K73" s="141">
        <v>45</v>
      </c>
      <c r="L73" s="141"/>
      <c r="M73" s="141"/>
      <c r="N73" s="141" t="s">
        <v>159</v>
      </c>
      <c r="O73" s="143" t="s">
        <v>156</v>
      </c>
    </row>
    <row r="74" spans="1:15" ht="18" customHeight="1" x14ac:dyDescent="0.25">
      <c r="A74" s="118" t="s">
        <v>282</v>
      </c>
      <c r="B74" s="29" t="s">
        <v>153</v>
      </c>
      <c r="C74" s="29">
        <v>2</v>
      </c>
      <c r="D74" s="29">
        <v>7</v>
      </c>
      <c r="E74" s="29">
        <v>0</v>
      </c>
      <c r="F74" s="153" t="s">
        <v>275</v>
      </c>
      <c r="G74" s="29" t="s">
        <v>153</v>
      </c>
      <c r="H74" s="29">
        <v>7</v>
      </c>
      <c r="I74" s="29">
        <v>5</v>
      </c>
      <c r="J74" s="29">
        <v>150</v>
      </c>
      <c r="K74" s="29">
        <v>45</v>
      </c>
      <c r="L74" s="155">
        <v>30</v>
      </c>
      <c r="M74" s="29"/>
      <c r="N74" s="29" t="s">
        <v>276</v>
      </c>
      <c r="O74" s="162" t="s">
        <v>156</v>
      </c>
    </row>
    <row r="75" spans="1:15" ht="18" customHeight="1" x14ac:dyDescent="0.25">
      <c r="A75" s="118" t="s">
        <v>283</v>
      </c>
      <c r="B75" s="29" t="s">
        <v>153</v>
      </c>
      <c r="C75" s="29">
        <v>2</v>
      </c>
      <c r="D75" s="29">
        <v>8</v>
      </c>
      <c r="E75" s="29">
        <v>0</v>
      </c>
      <c r="F75" s="153" t="s">
        <v>277</v>
      </c>
      <c r="G75" s="29" t="s">
        <v>153</v>
      </c>
      <c r="H75" s="29">
        <v>7</v>
      </c>
      <c r="I75" s="29">
        <v>2</v>
      </c>
      <c r="J75" s="29">
        <v>60</v>
      </c>
      <c r="K75" s="29"/>
      <c r="L75" s="155"/>
      <c r="M75" s="29">
        <v>30</v>
      </c>
      <c r="N75" s="29" t="s">
        <v>172</v>
      </c>
      <c r="O75" s="162" t="s">
        <v>156</v>
      </c>
    </row>
    <row r="76" spans="1:15" ht="22.5" customHeight="1" x14ac:dyDescent="0.25">
      <c r="A76" s="118" t="s">
        <v>284</v>
      </c>
      <c r="B76" s="29" t="s">
        <v>153</v>
      </c>
      <c r="C76" s="29">
        <v>2</v>
      </c>
      <c r="D76" s="29">
        <v>9</v>
      </c>
      <c r="E76" s="29">
        <v>0</v>
      </c>
      <c r="F76" s="153" t="s">
        <v>293</v>
      </c>
      <c r="G76" s="29" t="s">
        <v>153</v>
      </c>
      <c r="H76" s="141">
        <v>7</v>
      </c>
      <c r="I76" s="141">
        <v>1</v>
      </c>
      <c r="J76" s="141">
        <v>30</v>
      </c>
      <c r="K76" s="141"/>
      <c r="L76" s="144"/>
      <c r="M76" s="141">
        <v>15</v>
      </c>
      <c r="N76" s="141" t="s">
        <v>279</v>
      </c>
      <c r="O76" s="143" t="s">
        <v>156</v>
      </c>
    </row>
    <row r="77" spans="1:15" ht="18" customHeight="1" x14ac:dyDescent="0.25">
      <c r="A77" s="118" t="s">
        <v>209</v>
      </c>
      <c r="B77" s="141" t="s">
        <v>156</v>
      </c>
      <c r="C77" s="141">
        <v>2</v>
      </c>
      <c r="D77" s="141">
        <v>1</v>
      </c>
      <c r="E77" s="141">
        <v>0</v>
      </c>
      <c r="F77" s="145" t="s">
        <v>280</v>
      </c>
      <c r="G77" s="141" t="s">
        <v>156</v>
      </c>
      <c r="H77" s="141">
        <v>8</v>
      </c>
      <c r="I77" s="141">
        <v>2</v>
      </c>
      <c r="J77" s="141">
        <v>60</v>
      </c>
      <c r="K77" s="141">
        <v>30</v>
      </c>
      <c r="L77" s="141"/>
      <c r="M77" s="141"/>
      <c r="N77" s="141" t="s">
        <v>162</v>
      </c>
      <c r="O77" s="143" t="s">
        <v>156</v>
      </c>
    </row>
    <row r="78" spans="1:15" ht="18" customHeight="1" thickBot="1" x14ac:dyDescent="0.3">
      <c r="A78" s="124" t="s">
        <v>210</v>
      </c>
      <c r="B78" s="148" t="s">
        <v>156</v>
      </c>
      <c r="C78" s="148">
        <v>2</v>
      </c>
      <c r="D78" s="148">
        <v>2</v>
      </c>
      <c r="E78" s="148">
        <v>0</v>
      </c>
      <c r="F78" s="168" t="s">
        <v>281</v>
      </c>
      <c r="G78" s="148" t="s">
        <v>156</v>
      </c>
      <c r="H78" s="148">
        <v>8</v>
      </c>
      <c r="I78" s="148">
        <v>2</v>
      </c>
      <c r="J78" s="148">
        <v>60</v>
      </c>
      <c r="K78" s="148">
        <v>30</v>
      </c>
      <c r="L78" s="148"/>
      <c r="M78" s="148"/>
      <c r="N78" s="148" t="s">
        <v>162</v>
      </c>
      <c r="O78" s="151" t="s">
        <v>156</v>
      </c>
    </row>
    <row r="79" spans="1:15" ht="19.5" customHeight="1" thickBot="1" x14ac:dyDescent="0.3">
      <c r="A79" s="116"/>
      <c r="B79" s="96"/>
      <c r="C79" s="96"/>
      <c r="D79" s="96"/>
      <c r="E79" s="96"/>
      <c r="F79" s="154"/>
      <c r="G79" s="96"/>
      <c r="H79" s="96"/>
      <c r="I79" s="96"/>
      <c r="J79" s="96"/>
      <c r="K79" s="96"/>
      <c r="L79" s="96"/>
      <c r="M79" s="96"/>
      <c r="N79" s="96"/>
      <c r="O79" s="97"/>
    </row>
    <row r="80" spans="1:15" ht="22.5" customHeight="1" thickBot="1" x14ac:dyDescent="0.3">
      <c r="A80" s="303" t="s">
        <v>265</v>
      </c>
      <c r="B80" s="304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5"/>
    </row>
    <row r="81" spans="1:15" ht="18" customHeight="1" x14ac:dyDescent="0.25">
      <c r="A81" s="122" t="s">
        <v>28</v>
      </c>
      <c r="B81" s="164" t="s">
        <v>244</v>
      </c>
      <c r="C81" s="164">
        <v>0</v>
      </c>
      <c r="D81" s="164">
        <v>1</v>
      </c>
      <c r="E81" s="164">
        <v>1</v>
      </c>
      <c r="F81" s="165" t="s">
        <v>245</v>
      </c>
      <c r="G81" s="164" t="s">
        <v>244</v>
      </c>
      <c r="H81" s="164">
        <v>3</v>
      </c>
      <c r="I81" s="164">
        <v>4</v>
      </c>
      <c r="J81" s="164">
        <v>120</v>
      </c>
      <c r="K81" s="164"/>
      <c r="L81" s="166"/>
      <c r="M81" s="164">
        <v>60</v>
      </c>
      <c r="N81" s="164" t="s">
        <v>227</v>
      </c>
      <c r="O81" s="167" t="s">
        <v>272</v>
      </c>
    </row>
    <row r="82" spans="1:15" ht="18" customHeight="1" x14ac:dyDescent="0.25">
      <c r="A82" s="118"/>
      <c r="B82" s="29" t="s">
        <v>244</v>
      </c>
      <c r="C82" s="29">
        <v>0</v>
      </c>
      <c r="D82" s="29">
        <v>1</v>
      </c>
      <c r="E82" s="29">
        <v>2</v>
      </c>
      <c r="F82" s="153" t="s">
        <v>246</v>
      </c>
      <c r="G82" s="29" t="s">
        <v>244</v>
      </c>
      <c r="H82" s="29">
        <v>4</v>
      </c>
      <c r="I82" s="29">
        <v>4</v>
      </c>
      <c r="J82" s="29">
        <v>120</v>
      </c>
      <c r="K82" s="29"/>
      <c r="L82" s="155"/>
      <c r="M82" s="29">
        <v>60</v>
      </c>
      <c r="N82" s="29" t="s">
        <v>227</v>
      </c>
      <c r="O82" s="162" t="s">
        <v>156</v>
      </c>
    </row>
    <row r="83" spans="1:15" ht="18" customHeight="1" x14ac:dyDescent="0.25">
      <c r="A83" s="118"/>
      <c r="B83" s="29" t="s">
        <v>244</v>
      </c>
      <c r="C83" s="29">
        <v>0</v>
      </c>
      <c r="D83" s="29">
        <v>1</v>
      </c>
      <c r="E83" s="29">
        <v>3</v>
      </c>
      <c r="F83" s="153" t="s">
        <v>247</v>
      </c>
      <c r="G83" s="29" t="s">
        <v>244</v>
      </c>
      <c r="H83" s="29">
        <v>5</v>
      </c>
      <c r="I83" s="29">
        <v>4</v>
      </c>
      <c r="J83" s="29">
        <v>120</v>
      </c>
      <c r="K83" s="29"/>
      <c r="L83" s="155"/>
      <c r="M83" s="29">
        <v>60</v>
      </c>
      <c r="N83" s="29" t="s">
        <v>227</v>
      </c>
      <c r="O83" s="162" t="s">
        <v>272</v>
      </c>
    </row>
    <row r="84" spans="1:15" ht="18" customHeight="1" x14ac:dyDescent="0.25">
      <c r="A84" s="118"/>
      <c r="B84" s="29" t="s">
        <v>244</v>
      </c>
      <c r="C84" s="29">
        <v>0</v>
      </c>
      <c r="D84" s="29">
        <v>1</v>
      </c>
      <c r="E84" s="29">
        <v>4</v>
      </c>
      <c r="F84" s="153" t="s">
        <v>248</v>
      </c>
      <c r="G84" s="29" t="s">
        <v>244</v>
      </c>
      <c r="H84" s="29">
        <v>6</v>
      </c>
      <c r="I84" s="29">
        <v>4</v>
      </c>
      <c r="J84" s="29">
        <v>120</v>
      </c>
      <c r="K84" s="29"/>
      <c r="L84" s="155"/>
      <c r="M84" s="29">
        <v>60</v>
      </c>
      <c r="N84" s="29" t="s">
        <v>227</v>
      </c>
      <c r="O84" s="162" t="s">
        <v>156</v>
      </c>
    </row>
    <row r="85" spans="1:15" ht="18" customHeight="1" x14ac:dyDescent="0.25">
      <c r="A85" s="118" t="s">
        <v>29</v>
      </c>
      <c r="B85" s="29" t="s">
        <v>244</v>
      </c>
      <c r="C85" s="29">
        <v>0</v>
      </c>
      <c r="D85" s="29">
        <v>2</v>
      </c>
      <c r="E85" s="29">
        <v>1</v>
      </c>
      <c r="F85" s="153" t="s">
        <v>249</v>
      </c>
      <c r="G85" s="29" t="s">
        <v>244</v>
      </c>
      <c r="H85" s="29">
        <v>3</v>
      </c>
      <c r="I85" s="29">
        <v>4</v>
      </c>
      <c r="J85" s="29">
        <v>120</v>
      </c>
      <c r="K85" s="29"/>
      <c r="L85" s="155"/>
      <c r="M85" s="29">
        <v>60</v>
      </c>
      <c r="N85" s="29" t="s">
        <v>227</v>
      </c>
      <c r="O85" s="162" t="s">
        <v>272</v>
      </c>
    </row>
    <row r="86" spans="1:15" ht="18" customHeight="1" x14ac:dyDescent="0.25">
      <c r="A86" s="118"/>
      <c r="B86" s="29" t="s">
        <v>244</v>
      </c>
      <c r="C86" s="29">
        <v>0</v>
      </c>
      <c r="D86" s="29">
        <v>2</v>
      </c>
      <c r="E86" s="29">
        <v>2</v>
      </c>
      <c r="F86" s="153" t="s">
        <v>250</v>
      </c>
      <c r="G86" s="29" t="s">
        <v>244</v>
      </c>
      <c r="H86" s="29">
        <v>4</v>
      </c>
      <c r="I86" s="29">
        <v>4</v>
      </c>
      <c r="J86" s="29">
        <v>120</v>
      </c>
      <c r="K86" s="29"/>
      <c r="L86" s="155"/>
      <c r="M86" s="29">
        <v>60</v>
      </c>
      <c r="N86" s="29" t="s">
        <v>227</v>
      </c>
      <c r="O86" s="162" t="s">
        <v>156</v>
      </c>
    </row>
    <row r="87" spans="1:15" ht="18" customHeight="1" x14ac:dyDescent="0.25">
      <c r="A87" s="118"/>
      <c r="B87" s="29" t="s">
        <v>244</v>
      </c>
      <c r="C87" s="29">
        <v>0</v>
      </c>
      <c r="D87" s="29">
        <v>2</v>
      </c>
      <c r="E87" s="29">
        <v>3</v>
      </c>
      <c r="F87" s="153" t="s">
        <v>251</v>
      </c>
      <c r="G87" s="29" t="s">
        <v>244</v>
      </c>
      <c r="H87" s="29">
        <v>5</v>
      </c>
      <c r="I87" s="29">
        <v>4</v>
      </c>
      <c r="J87" s="29">
        <v>120</v>
      </c>
      <c r="K87" s="29"/>
      <c r="L87" s="155"/>
      <c r="M87" s="29">
        <v>60</v>
      </c>
      <c r="N87" s="29" t="s">
        <v>227</v>
      </c>
      <c r="O87" s="162" t="s">
        <v>272</v>
      </c>
    </row>
    <row r="88" spans="1:15" ht="18" customHeight="1" x14ac:dyDescent="0.25">
      <c r="A88" s="118"/>
      <c r="B88" s="29" t="s">
        <v>244</v>
      </c>
      <c r="C88" s="29">
        <v>0</v>
      </c>
      <c r="D88" s="29">
        <v>2</v>
      </c>
      <c r="E88" s="29">
        <v>4</v>
      </c>
      <c r="F88" s="153" t="s">
        <v>252</v>
      </c>
      <c r="G88" s="29" t="s">
        <v>244</v>
      </c>
      <c r="H88" s="29">
        <v>6</v>
      </c>
      <c r="I88" s="29">
        <v>4</v>
      </c>
      <c r="J88" s="29">
        <v>120</v>
      </c>
      <c r="K88" s="29"/>
      <c r="L88" s="155"/>
      <c r="M88" s="29">
        <v>60</v>
      </c>
      <c r="N88" s="29" t="s">
        <v>227</v>
      </c>
      <c r="O88" s="162" t="s">
        <v>156</v>
      </c>
    </row>
    <row r="89" spans="1:15" ht="18" customHeight="1" x14ac:dyDescent="0.25">
      <c r="A89" s="118" t="s">
        <v>30</v>
      </c>
      <c r="B89" s="29" t="s">
        <v>244</v>
      </c>
      <c r="C89" s="29">
        <v>0</v>
      </c>
      <c r="D89" s="29">
        <v>3</v>
      </c>
      <c r="E89" s="29">
        <v>1</v>
      </c>
      <c r="F89" s="153" t="s">
        <v>253</v>
      </c>
      <c r="G89" s="29" t="s">
        <v>244</v>
      </c>
      <c r="H89" s="29">
        <v>3</v>
      </c>
      <c r="I89" s="29">
        <v>4</v>
      </c>
      <c r="J89" s="29">
        <v>120</v>
      </c>
      <c r="K89" s="29"/>
      <c r="L89" s="155"/>
      <c r="M89" s="29">
        <v>30</v>
      </c>
      <c r="N89" s="29" t="s">
        <v>227</v>
      </c>
      <c r="O89" s="162" t="s">
        <v>272</v>
      </c>
    </row>
    <row r="90" spans="1:15" ht="18" customHeight="1" x14ac:dyDescent="0.25">
      <c r="A90" s="118"/>
      <c r="B90" s="29" t="s">
        <v>244</v>
      </c>
      <c r="C90" s="29">
        <v>0</v>
      </c>
      <c r="D90" s="29">
        <v>3</v>
      </c>
      <c r="E90" s="29">
        <v>2</v>
      </c>
      <c r="F90" s="153" t="s">
        <v>254</v>
      </c>
      <c r="G90" s="29" t="s">
        <v>244</v>
      </c>
      <c r="H90" s="29">
        <v>4</v>
      </c>
      <c r="I90" s="29">
        <v>4</v>
      </c>
      <c r="J90" s="29">
        <v>120</v>
      </c>
      <c r="K90" s="29"/>
      <c r="L90" s="155"/>
      <c r="M90" s="29">
        <v>30</v>
      </c>
      <c r="N90" s="29" t="s">
        <v>227</v>
      </c>
      <c r="O90" s="162" t="s">
        <v>156</v>
      </c>
    </row>
    <row r="91" spans="1:15" ht="18" customHeight="1" x14ac:dyDescent="0.25">
      <c r="A91" s="118"/>
      <c r="B91" s="29" t="s">
        <v>244</v>
      </c>
      <c r="C91" s="29">
        <v>0</v>
      </c>
      <c r="D91" s="29">
        <v>3</v>
      </c>
      <c r="E91" s="29">
        <v>3</v>
      </c>
      <c r="F91" s="153" t="s">
        <v>255</v>
      </c>
      <c r="G91" s="29" t="s">
        <v>244</v>
      </c>
      <c r="H91" s="29">
        <v>5</v>
      </c>
      <c r="I91" s="29">
        <v>4</v>
      </c>
      <c r="J91" s="29">
        <v>120</v>
      </c>
      <c r="K91" s="29"/>
      <c r="L91" s="155"/>
      <c r="M91" s="29">
        <v>30</v>
      </c>
      <c r="N91" s="29" t="s">
        <v>227</v>
      </c>
      <c r="O91" s="162" t="s">
        <v>272</v>
      </c>
    </row>
    <row r="92" spans="1:15" ht="18" customHeight="1" x14ac:dyDescent="0.25">
      <c r="A92" s="118"/>
      <c r="B92" s="29" t="s">
        <v>244</v>
      </c>
      <c r="C92" s="29">
        <v>0</v>
      </c>
      <c r="D92" s="29">
        <v>3</v>
      </c>
      <c r="E92" s="29">
        <v>4</v>
      </c>
      <c r="F92" s="153" t="s">
        <v>256</v>
      </c>
      <c r="G92" s="29" t="s">
        <v>244</v>
      </c>
      <c r="H92" s="29">
        <v>6</v>
      </c>
      <c r="I92" s="29">
        <v>4</v>
      </c>
      <c r="J92" s="29">
        <v>120</v>
      </c>
      <c r="K92" s="29"/>
      <c r="L92" s="155"/>
      <c r="M92" s="29">
        <v>30</v>
      </c>
      <c r="N92" s="29" t="s">
        <v>227</v>
      </c>
      <c r="O92" s="162" t="s">
        <v>156</v>
      </c>
    </row>
    <row r="93" spans="1:15" ht="18" customHeight="1" x14ac:dyDescent="0.25">
      <c r="A93" s="118" t="s">
        <v>31</v>
      </c>
      <c r="B93" s="29" t="s">
        <v>244</v>
      </c>
      <c r="C93" s="29">
        <v>0</v>
      </c>
      <c r="D93" s="29">
        <v>4</v>
      </c>
      <c r="E93" s="29">
        <v>1</v>
      </c>
      <c r="F93" s="153" t="s">
        <v>257</v>
      </c>
      <c r="G93" s="29" t="s">
        <v>244</v>
      </c>
      <c r="H93" s="29">
        <v>1</v>
      </c>
      <c r="I93" s="29">
        <v>2</v>
      </c>
      <c r="J93" s="29">
        <v>60</v>
      </c>
      <c r="K93" s="29"/>
      <c r="L93" s="155"/>
      <c r="M93" s="29">
        <v>30</v>
      </c>
      <c r="N93" s="29" t="s">
        <v>172</v>
      </c>
      <c r="O93" s="162"/>
    </row>
    <row r="94" spans="1:15" ht="18" customHeight="1" x14ac:dyDescent="0.25">
      <c r="A94" s="118"/>
      <c r="B94" s="29" t="s">
        <v>244</v>
      </c>
      <c r="C94" s="29">
        <v>0</v>
      </c>
      <c r="D94" s="29">
        <v>4</v>
      </c>
      <c r="E94" s="29">
        <v>2</v>
      </c>
      <c r="F94" s="153" t="s">
        <v>258</v>
      </c>
      <c r="G94" s="29" t="s">
        <v>244</v>
      </c>
      <c r="H94" s="29">
        <v>2</v>
      </c>
      <c r="I94" s="29">
        <v>2</v>
      </c>
      <c r="J94" s="29">
        <v>60</v>
      </c>
      <c r="K94" s="29"/>
      <c r="L94" s="155"/>
      <c r="M94" s="29">
        <v>30</v>
      </c>
      <c r="N94" s="29" t="s">
        <v>172</v>
      </c>
      <c r="O94" s="162"/>
    </row>
    <row r="95" spans="1:15" ht="18" customHeight="1" x14ac:dyDescent="0.25">
      <c r="A95" s="118"/>
      <c r="B95" s="29" t="s">
        <v>244</v>
      </c>
      <c r="C95" s="29">
        <v>0</v>
      </c>
      <c r="D95" s="29">
        <v>4</v>
      </c>
      <c r="E95" s="29">
        <v>3</v>
      </c>
      <c r="F95" s="153" t="s">
        <v>259</v>
      </c>
      <c r="G95" s="29" t="s">
        <v>244</v>
      </c>
      <c r="H95" s="29">
        <v>3</v>
      </c>
      <c r="I95" s="29">
        <v>2</v>
      </c>
      <c r="J95" s="29">
        <v>60</v>
      </c>
      <c r="K95" s="29"/>
      <c r="L95" s="155"/>
      <c r="M95" s="29">
        <v>30</v>
      </c>
      <c r="N95" s="29" t="s">
        <v>172</v>
      </c>
      <c r="O95" s="162"/>
    </row>
    <row r="96" spans="1:15" ht="18" customHeight="1" x14ac:dyDescent="0.25">
      <c r="A96" s="118"/>
      <c r="B96" s="29" t="s">
        <v>244</v>
      </c>
      <c r="C96" s="29">
        <v>0</v>
      </c>
      <c r="D96" s="29">
        <v>4</v>
      </c>
      <c r="E96" s="29">
        <v>4</v>
      </c>
      <c r="F96" s="153" t="s">
        <v>260</v>
      </c>
      <c r="G96" s="29" t="s">
        <v>244</v>
      </c>
      <c r="H96" s="29">
        <v>4</v>
      </c>
      <c r="I96" s="29">
        <v>2</v>
      </c>
      <c r="J96" s="29">
        <v>60</v>
      </c>
      <c r="K96" s="29"/>
      <c r="L96" s="155"/>
      <c r="M96" s="29">
        <v>30</v>
      </c>
      <c r="N96" s="29" t="s">
        <v>172</v>
      </c>
      <c r="O96" s="162"/>
    </row>
    <row r="97" spans="1:15" ht="18" customHeight="1" x14ac:dyDescent="0.25">
      <c r="A97" s="118"/>
      <c r="B97" s="29" t="s">
        <v>244</v>
      </c>
      <c r="C97" s="29">
        <v>0</v>
      </c>
      <c r="D97" s="29">
        <v>4</v>
      </c>
      <c r="E97" s="29">
        <v>5</v>
      </c>
      <c r="F97" s="153" t="s">
        <v>261</v>
      </c>
      <c r="G97" s="29" t="s">
        <v>244</v>
      </c>
      <c r="H97" s="29">
        <v>5</v>
      </c>
      <c r="I97" s="29">
        <v>2</v>
      </c>
      <c r="J97" s="29">
        <v>60</v>
      </c>
      <c r="K97" s="29"/>
      <c r="L97" s="155"/>
      <c r="M97" s="29">
        <v>30</v>
      </c>
      <c r="N97" s="29" t="s">
        <v>172</v>
      </c>
      <c r="O97" s="162"/>
    </row>
    <row r="98" spans="1:15" ht="18" customHeight="1" x14ac:dyDescent="0.25">
      <c r="A98" s="118"/>
      <c r="B98" s="29" t="s">
        <v>244</v>
      </c>
      <c r="C98" s="29">
        <v>0</v>
      </c>
      <c r="D98" s="29">
        <v>4</v>
      </c>
      <c r="E98" s="29">
        <v>6</v>
      </c>
      <c r="F98" s="153" t="s">
        <v>262</v>
      </c>
      <c r="G98" s="29" t="s">
        <v>244</v>
      </c>
      <c r="H98" s="29">
        <v>6</v>
      </c>
      <c r="I98" s="29">
        <v>2</v>
      </c>
      <c r="J98" s="29">
        <v>60</v>
      </c>
      <c r="K98" s="29"/>
      <c r="L98" s="155"/>
      <c r="M98" s="29">
        <v>30</v>
      </c>
      <c r="N98" s="29" t="s">
        <v>172</v>
      </c>
      <c r="O98" s="162"/>
    </row>
    <row r="99" spans="1:15" ht="18" customHeight="1" x14ac:dyDescent="0.25">
      <c r="A99" s="118"/>
      <c r="B99" s="29" t="s">
        <v>244</v>
      </c>
      <c r="C99" s="29">
        <v>0</v>
      </c>
      <c r="D99" s="29">
        <v>4</v>
      </c>
      <c r="E99" s="29">
        <v>7</v>
      </c>
      <c r="F99" s="153" t="s">
        <v>263</v>
      </c>
      <c r="G99" s="29" t="s">
        <v>244</v>
      </c>
      <c r="H99" s="29">
        <v>7</v>
      </c>
      <c r="I99" s="29">
        <v>2</v>
      </c>
      <c r="J99" s="29">
        <v>60</v>
      </c>
      <c r="K99" s="29"/>
      <c r="L99" s="155"/>
      <c r="M99" s="29">
        <v>30</v>
      </c>
      <c r="N99" s="29" t="s">
        <v>172</v>
      </c>
      <c r="O99" s="162"/>
    </row>
    <row r="100" spans="1:15" ht="18" customHeight="1" thickBot="1" x14ac:dyDescent="0.3">
      <c r="A100" s="124"/>
      <c r="B100" s="126" t="s">
        <v>244</v>
      </c>
      <c r="C100" s="126">
        <v>0</v>
      </c>
      <c r="D100" s="126">
        <v>4</v>
      </c>
      <c r="E100" s="126">
        <v>8</v>
      </c>
      <c r="F100" s="5" t="s">
        <v>264</v>
      </c>
      <c r="G100" s="126" t="s">
        <v>244</v>
      </c>
      <c r="H100" s="126">
        <v>8</v>
      </c>
      <c r="I100" s="126">
        <v>2</v>
      </c>
      <c r="J100" s="126">
        <v>60</v>
      </c>
      <c r="K100" s="126"/>
      <c r="L100" s="163"/>
      <c r="M100" s="126">
        <v>30</v>
      </c>
      <c r="N100" s="126" t="s">
        <v>172</v>
      </c>
      <c r="O100" s="4"/>
    </row>
    <row r="101" spans="1:15" ht="30" customHeight="1" thickBot="1" x14ac:dyDescent="0.3">
      <c r="A101" s="232" t="s">
        <v>304</v>
      </c>
      <c r="B101" s="233"/>
      <c r="C101" s="233"/>
      <c r="D101" s="233"/>
      <c r="E101" s="233"/>
      <c r="F101" s="233"/>
      <c r="G101" s="233"/>
      <c r="H101" s="233"/>
      <c r="I101" s="233"/>
      <c r="J101" s="233"/>
      <c r="K101" s="233"/>
      <c r="L101" s="233"/>
      <c r="M101" s="233"/>
      <c r="N101" s="233"/>
      <c r="O101" s="234"/>
    </row>
    <row r="102" spans="1:15" ht="30.75" customHeight="1" thickBot="1" x14ac:dyDescent="0.3">
      <c r="A102" s="237" t="s">
        <v>309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  <c r="N102" s="238"/>
      <c r="O102" s="239"/>
    </row>
    <row r="103" spans="1:15" ht="19.5" customHeight="1" thickBot="1" x14ac:dyDescent="0.3">
      <c r="A103" s="321" t="s">
        <v>43</v>
      </c>
      <c r="B103" s="322"/>
      <c r="C103" s="322"/>
      <c r="D103" s="322"/>
      <c r="E103" s="322"/>
      <c r="F103" s="322"/>
      <c r="G103" s="322"/>
      <c r="H103" s="322"/>
      <c r="I103" s="322"/>
      <c r="J103" s="322"/>
      <c r="K103" s="322"/>
      <c r="L103" s="322"/>
      <c r="M103" s="322"/>
      <c r="N103" s="322"/>
      <c r="O103" s="323"/>
    </row>
    <row r="104" spans="1:15" ht="19.5" customHeight="1" x14ac:dyDescent="0.25">
      <c r="A104" s="259" t="s">
        <v>15</v>
      </c>
      <c r="B104" s="261" t="s">
        <v>45</v>
      </c>
      <c r="C104" s="262"/>
      <c r="D104" s="262"/>
      <c r="E104" s="263"/>
      <c r="F104" s="261" t="s">
        <v>146</v>
      </c>
      <c r="G104" s="262"/>
      <c r="H104" s="262"/>
      <c r="I104" s="263"/>
      <c r="J104" s="267" t="s">
        <v>18</v>
      </c>
      <c r="K104" s="267" t="s">
        <v>48</v>
      </c>
      <c r="L104" s="267" t="s">
        <v>47</v>
      </c>
      <c r="M104" s="267" t="s">
        <v>46</v>
      </c>
      <c r="N104" s="275" t="s">
        <v>44</v>
      </c>
      <c r="O104" s="309" t="s">
        <v>49</v>
      </c>
    </row>
    <row r="105" spans="1:15" ht="19.5" customHeight="1" thickBot="1" x14ac:dyDescent="0.3">
      <c r="A105" s="260"/>
      <c r="B105" s="264"/>
      <c r="C105" s="265"/>
      <c r="D105" s="265"/>
      <c r="E105" s="266"/>
      <c r="F105" s="264"/>
      <c r="G105" s="265"/>
      <c r="H105" s="265"/>
      <c r="I105" s="266"/>
      <c r="J105" s="268"/>
      <c r="K105" s="268"/>
      <c r="L105" s="268"/>
      <c r="M105" s="268"/>
      <c r="N105" s="276"/>
      <c r="O105" s="310"/>
    </row>
    <row r="106" spans="1:15" ht="15" customHeight="1" x14ac:dyDescent="0.25">
      <c r="A106" s="123">
        <v>1</v>
      </c>
      <c r="B106" s="141" t="s">
        <v>153</v>
      </c>
      <c r="C106" s="141">
        <v>0</v>
      </c>
      <c r="D106" s="141">
        <v>5</v>
      </c>
      <c r="E106" s="141">
        <v>2</v>
      </c>
      <c r="F106" s="318" t="s">
        <v>169</v>
      </c>
      <c r="G106" s="319"/>
      <c r="H106" s="319"/>
      <c r="I106" s="320"/>
      <c r="J106" s="125" t="s">
        <v>153</v>
      </c>
      <c r="K106" s="125">
        <v>2</v>
      </c>
      <c r="L106" s="125"/>
      <c r="M106" s="125"/>
      <c r="N106" s="125"/>
      <c r="O106" s="95"/>
    </row>
    <row r="107" spans="1:15" ht="15" customHeight="1" x14ac:dyDescent="0.25">
      <c r="A107" s="118">
        <v>2</v>
      </c>
      <c r="B107" s="141" t="s">
        <v>153</v>
      </c>
      <c r="C107" s="141">
        <v>0</v>
      </c>
      <c r="D107" s="141">
        <v>6</v>
      </c>
      <c r="E107" s="141">
        <v>0</v>
      </c>
      <c r="F107" s="272" t="s">
        <v>170</v>
      </c>
      <c r="G107" s="273"/>
      <c r="H107" s="273"/>
      <c r="I107" s="274"/>
      <c r="J107" s="29" t="s">
        <v>153</v>
      </c>
      <c r="K107" s="29">
        <v>2</v>
      </c>
      <c r="L107" s="29"/>
      <c r="M107" s="29"/>
      <c r="N107" s="29"/>
      <c r="O107" s="3"/>
    </row>
    <row r="108" spans="1:15" ht="15" customHeight="1" x14ac:dyDescent="0.25">
      <c r="A108" s="118">
        <v>3</v>
      </c>
      <c r="B108" s="141" t="s">
        <v>153</v>
      </c>
      <c r="C108" s="141">
        <v>0</v>
      </c>
      <c r="D108" s="141">
        <v>9</v>
      </c>
      <c r="E108" s="141">
        <v>1</v>
      </c>
      <c r="F108" s="272" t="s">
        <v>176</v>
      </c>
      <c r="G108" s="273"/>
      <c r="H108" s="273"/>
      <c r="I108" s="274"/>
      <c r="J108" s="29" t="s">
        <v>153</v>
      </c>
      <c r="K108" s="29">
        <v>3</v>
      </c>
      <c r="L108" s="29"/>
      <c r="M108" s="29"/>
      <c r="N108" s="29"/>
      <c r="O108" s="3"/>
    </row>
    <row r="109" spans="1:15" ht="15" customHeight="1" x14ac:dyDescent="0.25">
      <c r="A109" s="30" t="s">
        <v>31</v>
      </c>
      <c r="B109" s="141" t="s">
        <v>153</v>
      </c>
      <c r="C109" s="141">
        <v>1</v>
      </c>
      <c r="D109" s="141">
        <v>0</v>
      </c>
      <c r="E109" s="141">
        <v>1</v>
      </c>
      <c r="F109" s="156" t="s">
        <v>182</v>
      </c>
      <c r="G109" s="131"/>
      <c r="H109" s="131"/>
      <c r="I109" s="132"/>
      <c r="J109" s="120" t="s">
        <v>153</v>
      </c>
      <c r="K109" s="120">
        <v>3</v>
      </c>
      <c r="L109" s="120"/>
      <c r="M109" s="120"/>
      <c r="N109" s="120"/>
      <c r="O109" s="121"/>
    </row>
    <row r="110" spans="1:15" ht="15" customHeight="1" x14ac:dyDescent="0.25">
      <c r="A110" s="30" t="s">
        <v>32</v>
      </c>
      <c r="B110" s="141" t="s">
        <v>153</v>
      </c>
      <c r="C110" s="141">
        <v>1</v>
      </c>
      <c r="D110" s="141">
        <v>1</v>
      </c>
      <c r="E110" s="141">
        <v>1</v>
      </c>
      <c r="F110" s="156" t="s">
        <v>183</v>
      </c>
      <c r="G110" s="131"/>
      <c r="H110" s="131"/>
      <c r="I110" s="132"/>
      <c r="J110" s="120" t="s">
        <v>153</v>
      </c>
      <c r="K110" s="120">
        <v>3</v>
      </c>
      <c r="L110" s="120"/>
      <c r="M110" s="120"/>
      <c r="N110" s="120"/>
      <c r="O110" s="121"/>
    </row>
    <row r="111" spans="1:15" ht="15" customHeight="1" x14ac:dyDescent="0.25">
      <c r="A111" s="30" t="s">
        <v>27</v>
      </c>
      <c r="B111" s="141" t="s">
        <v>153</v>
      </c>
      <c r="C111" s="141">
        <v>0</v>
      </c>
      <c r="D111" s="141">
        <v>9</v>
      </c>
      <c r="E111" s="141">
        <v>2</v>
      </c>
      <c r="F111" s="156" t="s">
        <v>285</v>
      </c>
      <c r="G111" s="131"/>
      <c r="H111" s="131"/>
      <c r="I111" s="132"/>
      <c r="J111" s="120" t="s">
        <v>153</v>
      </c>
      <c r="K111" s="120">
        <v>4</v>
      </c>
      <c r="L111" s="120"/>
      <c r="M111" s="120"/>
      <c r="N111" s="120"/>
      <c r="O111" s="121"/>
    </row>
    <row r="112" spans="1:15" ht="15" customHeight="1" x14ac:dyDescent="0.25">
      <c r="A112" s="30" t="s">
        <v>33</v>
      </c>
      <c r="B112" s="141" t="s">
        <v>153</v>
      </c>
      <c r="C112" s="141">
        <v>1</v>
      </c>
      <c r="D112" s="141">
        <v>0</v>
      </c>
      <c r="E112" s="141">
        <v>2</v>
      </c>
      <c r="F112" s="156" t="s">
        <v>286</v>
      </c>
      <c r="G112" s="131"/>
      <c r="H112" s="131"/>
      <c r="I112" s="132"/>
      <c r="J112" s="120" t="s">
        <v>153</v>
      </c>
      <c r="K112" s="120">
        <v>4</v>
      </c>
      <c r="L112" s="120"/>
      <c r="M112" s="120"/>
      <c r="N112" s="120"/>
      <c r="O112" s="121"/>
    </row>
    <row r="113" spans="1:15" ht="15" customHeight="1" x14ac:dyDescent="0.25">
      <c r="A113" s="30" t="s">
        <v>34</v>
      </c>
      <c r="B113" s="141" t="s">
        <v>153</v>
      </c>
      <c r="C113" s="141">
        <v>1</v>
      </c>
      <c r="D113" s="141">
        <v>1</v>
      </c>
      <c r="E113" s="141">
        <v>2</v>
      </c>
      <c r="F113" s="156" t="s">
        <v>287</v>
      </c>
      <c r="G113" s="131"/>
      <c r="H113" s="131"/>
      <c r="I113" s="132"/>
      <c r="J113" s="120" t="s">
        <v>153</v>
      </c>
      <c r="K113" s="120">
        <v>4</v>
      </c>
      <c r="L113" s="120"/>
      <c r="M113" s="120"/>
      <c r="N113" s="120"/>
      <c r="O113" s="121"/>
    </row>
    <row r="114" spans="1:15" ht="15" customHeight="1" x14ac:dyDescent="0.25">
      <c r="A114" s="30" t="s">
        <v>35</v>
      </c>
      <c r="B114" s="141" t="s">
        <v>153</v>
      </c>
      <c r="C114" s="141">
        <v>1</v>
      </c>
      <c r="D114" s="141">
        <v>3</v>
      </c>
      <c r="E114" s="141">
        <v>0</v>
      </c>
      <c r="F114" s="156" t="s">
        <v>189</v>
      </c>
      <c r="G114" s="131"/>
      <c r="H114" s="131"/>
      <c r="I114" s="132"/>
      <c r="J114" s="120" t="s">
        <v>153</v>
      </c>
      <c r="K114" s="120">
        <v>5</v>
      </c>
      <c r="L114" s="120"/>
      <c r="M114" s="120"/>
      <c r="N114" s="120"/>
      <c r="O114" s="121"/>
    </row>
    <row r="115" spans="1:15" ht="15" customHeight="1" x14ac:dyDescent="0.25">
      <c r="A115" s="30" t="s">
        <v>36</v>
      </c>
      <c r="B115" s="141" t="s">
        <v>153</v>
      </c>
      <c r="C115" s="141">
        <v>1</v>
      </c>
      <c r="D115" s="141">
        <v>5</v>
      </c>
      <c r="E115" s="141">
        <v>0</v>
      </c>
      <c r="F115" s="156" t="s">
        <v>192</v>
      </c>
      <c r="G115" s="131"/>
      <c r="H115" s="131"/>
      <c r="I115" s="132"/>
      <c r="J115" s="120" t="s">
        <v>153</v>
      </c>
      <c r="K115" s="120">
        <v>5</v>
      </c>
      <c r="L115" s="120"/>
      <c r="M115" s="120"/>
      <c r="N115" s="120"/>
      <c r="O115" s="121"/>
    </row>
    <row r="116" spans="1:15" ht="15" customHeight="1" x14ac:dyDescent="0.25">
      <c r="A116" s="30" t="s">
        <v>37</v>
      </c>
      <c r="B116" s="141" t="s">
        <v>153</v>
      </c>
      <c r="C116" s="141">
        <v>1</v>
      </c>
      <c r="D116" s="141">
        <v>6</v>
      </c>
      <c r="E116" s="141">
        <v>2</v>
      </c>
      <c r="F116" s="156" t="s">
        <v>197</v>
      </c>
      <c r="G116" s="131"/>
      <c r="H116" s="131"/>
      <c r="I116" s="132"/>
      <c r="J116" s="120" t="s">
        <v>153</v>
      </c>
      <c r="K116" s="120">
        <v>6</v>
      </c>
      <c r="L116" s="120"/>
      <c r="M116" s="120"/>
      <c r="N116" s="120"/>
      <c r="O116" s="121"/>
    </row>
    <row r="117" spans="1:15" ht="15" customHeight="1" x14ac:dyDescent="0.25">
      <c r="A117" s="30" t="s">
        <v>38</v>
      </c>
      <c r="B117" s="141" t="s">
        <v>153</v>
      </c>
      <c r="C117" s="141">
        <v>1</v>
      </c>
      <c r="D117" s="141">
        <v>7</v>
      </c>
      <c r="E117" s="141">
        <v>2</v>
      </c>
      <c r="F117" s="156" t="s">
        <v>198</v>
      </c>
      <c r="G117" s="131"/>
      <c r="H117" s="131"/>
      <c r="I117" s="132"/>
      <c r="J117" s="120" t="s">
        <v>153</v>
      </c>
      <c r="K117" s="120">
        <v>6</v>
      </c>
      <c r="L117" s="120"/>
      <c r="M117" s="120"/>
      <c r="N117" s="120"/>
      <c r="O117" s="121"/>
    </row>
    <row r="118" spans="1:15" ht="25.5" customHeight="1" x14ac:dyDescent="0.25">
      <c r="A118" s="30" t="s">
        <v>39</v>
      </c>
      <c r="B118" s="145" t="s">
        <v>153</v>
      </c>
      <c r="C118" s="145">
        <v>2</v>
      </c>
      <c r="D118" s="145">
        <v>0</v>
      </c>
      <c r="E118" s="145">
        <v>0</v>
      </c>
      <c r="F118" s="156" t="s">
        <v>204</v>
      </c>
      <c r="G118" s="131"/>
      <c r="H118" s="131"/>
      <c r="I118" s="132"/>
      <c r="J118" s="120" t="s">
        <v>153</v>
      </c>
      <c r="K118" s="120">
        <v>7</v>
      </c>
      <c r="L118" s="120"/>
      <c r="M118" s="120"/>
      <c r="N118" s="120"/>
      <c r="O118" s="121"/>
    </row>
    <row r="119" spans="1:15" ht="15" customHeight="1" x14ac:dyDescent="0.25">
      <c r="A119" s="30" t="s">
        <v>177</v>
      </c>
      <c r="B119" s="141" t="s">
        <v>153</v>
      </c>
      <c r="C119" s="141">
        <v>2</v>
      </c>
      <c r="D119" s="141">
        <v>2</v>
      </c>
      <c r="E119" s="141">
        <v>2</v>
      </c>
      <c r="F119" s="156" t="s">
        <v>212</v>
      </c>
      <c r="G119" s="131"/>
      <c r="H119" s="131"/>
      <c r="I119" s="132"/>
      <c r="J119" s="120" t="s">
        <v>153</v>
      </c>
      <c r="K119" s="120">
        <v>8</v>
      </c>
      <c r="L119" s="120"/>
      <c r="M119" s="120"/>
      <c r="N119" s="120"/>
      <c r="O119" s="121"/>
    </row>
    <row r="120" spans="1:15" ht="15" customHeight="1" x14ac:dyDescent="0.25">
      <c r="A120" s="30" t="s">
        <v>178</v>
      </c>
      <c r="B120" s="141" t="s">
        <v>156</v>
      </c>
      <c r="C120" s="141">
        <v>0</v>
      </c>
      <c r="D120" s="141">
        <v>1</v>
      </c>
      <c r="E120" s="141">
        <v>0</v>
      </c>
      <c r="F120" s="156" t="s">
        <v>217</v>
      </c>
      <c r="G120" s="131"/>
      <c r="H120" s="131"/>
      <c r="I120" s="132"/>
      <c r="J120" s="120" t="s">
        <v>156</v>
      </c>
      <c r="K120" s="120">
        <v>1</v>
      </c>
      <c r="L120" s="120"/>
      <c r="M120" s="120"/>
      <c r="N120" s="120"/>
      <c r="O120" s="121"/>
    </row>
    <row r="121" spans="1:15" ht="15" customHeight="1" x14ac:dyDescent="0.25">
      <c r="A121" s="30" t="s">
        <v>179</v>
      </c>
      <c r="B121" s="141" t="s">
        <v>156</v>
      </c>
      <c r="C121" s="141">
        <v>0</v>
      </c>
      <c r="D121" s="141">
        <v>2</v>
      </c>
      <c r="E121" s="141">
        <v>0</v>
      </c>
      <c r="F121" s="156" t="s">
        <v>218</v>
      </c>
      <c r="G121" s="131"/>
      <c r="H121" s="131"/>
      <c r="I121" s="132"/>
      <c r="J121" s="120" t="s">
        <v>156</v>
      </c>
      <c r="K121" s="120">
        <v>1</v>
      </c>
      <c r="L121" s="120"/>
      <c r="M121" s="120"/>
      <c r="N121" s="120"/>
      <c r="O121" s="121"/>
    </row>
    <row r="122" spans="1:15" ht="15" customHeight="1" x14ac:dyDescent="0.25">
      <c r="A122" s="30" t="s">
        <v>180</v>
      </c>
      <c r="B122" s="157" t="s">
        <v>156</v>
      </c>
      <c r="C122" s="157">
        <v>0</v>
      </c>
      <c r="D122" s="157">
        <v>3</v>
      </c>
      <c r="E122" s="157">
        <v>0</v>
      </c>
      <c r="F122" s="156" t="s">
        <v>219</v>
      </c>
      <c r="G122" s="131"/>
      <c r="H122" s="131"/>
      <c r="I122" s="132"/>
      <c r="J122" s="120" t="s">
        <v>156</v>
      </c>
      <c r="K122" s="120">
        <v>2</v>
      </c>
      <c r="L122" s="120"/>
      <c r="M122" s="120"/>
      <c r="N122" s="120"/>
      <c r="O122" s="121"/>
    </row>
    <row r="123" spans="1:15" ht="15" customHeight="1" x14ac:dyDescent="0.25">
      <c r="A123" s="30" t="s">
        <v>181</v>
      </c>
      <c r="B123" s="157" t="s">
        <v>156</v>
      </c>
      <c r="C123" s="157">
        <v>0</v>
      </c>
      <c r="D123" s="157">
        <v>4</v>
      </c>
      <c r="E123" s="157">
        <v>0</v>
      </c>
      <c r="F123" s="156" t="s">
        <v>220</v>
      </c>
      <c r="G123" s="131"/>
      <c r="H123" s="131"/>
      <c r="I123" s="132"/>
      <c r="J123" s="120" t="s">
        <v>156</v>
      </c>
      <c r="K123" s="120">
        <v>2</v>
      </c>
      <c r="L123" s="120"/>
      <c r="M123" s="120"/>
      <c r="N123" s="120"/>
      <c r="O123" s="121"/>
    </row>
    <row r="124" spans="1:15" ht="15" customHeight="1" x14ac:dyDescent="0.25">
      <c r="A124" s="30" t="s">
        <v>202</v>
      </c>
      <c r="B124" s="157" t="s">
        <v>156</v>
      </c>
      <c r="C124" s="157">
        <v>0</v>
      </c>
      <c r="D124" s="157">
        <v>7</v>
      </c>
      <c r="E124" s="157">
        <v>0</v>
      </c>
      <c r="F124" s="156" t="s">
        <v>223</v>
      </c>
      <c r="G124" s="131"/>
      <c r="H124" s="131"/>
      <c r="I124" s="132"/>
      <c r="J124" s="120" t="s">
        <v>156</v>
      </c>
      <c r="K124" s="120">
        <v>3</v>
      </c>
      <c r="L124" s="120"/>
      <c r="M124" s="120"/>
      <c r="N124" s="120"/>
      <c r="O124" s="121"/>
    </row>
    <row r="125" spans="1:15" ht="15" customHeight="1" x14ac:dyDescent="0.25">
      <c r="A125" s="30" t="s">
        <v>203</v>
      </c>
      <c r="B125" s="157" t="s">
        <v>156</v>
      </c>
      <c r="C125" s="157">
        <v>0</v>
      </c>
      <c r="D125" s="157">
        <v>8</v>
      </c>
      <c r="E125" s="157">
        <v>0</v>
      </c>
      <c r="F125" s="156" t="s">
        <v>224</v>
      </c>
      <c r="G125" s="131"/>
      <c r="H125" s="131"/>
      <c r="I125" s="132"/>
      <c r="J125" s="120" t="s">
        <v>156</v>
      </c>
      <c r="K125" s="120">
        <v>3</v>
      </c>
      <c r="L125" s="120"/>
      <c r="M125" s="120"/>
      <c r="N125" s="120"/>
      <c r="O125" s="121"/>
    </row>
    <row r="126" spans="1:15" ht="15" customHeight="1" x14ac:dyDescent="0.25">
      <c r="A126" s="30" t="s">
        <v>209</v>
      </c>
      <c r="B126" s="141" t="s">
        <v>156</v>
      </c>
      <c r="C126" s="141">
        <v>1</v>
      </c>
      <c r="D126" s="141">
        <v>3</v>
      </c>
      <c r="E126" s="141">
        <v>0</v>
      </c>
      <c r="F126" s="156" t="s">
        <v>235</v>
      </c>
      <c r="G126" s="131"/>
      <c r="H126" s="131"/>
      <c r="I126" s="132"/>
      <c r="J126" s="120" t="s">
        <v>156</v>
      </c>
      <c r="K126" s="120">
        <v>5</v>
      </c>
      <c r="L126" s="120"/>
      <c r="M126" s="120"/>
      <c r="N126" s="120"/>
      <c r="O126" s="121"/>
    </row>
    <row r="127" spans="1:15" ht="15" customHeight="1" x14ac:dyDescent="0.25">
      <c r="A127" s="30" t="s">
        <v>210</v>
      </c>
      <c r="B127" s="141" t="s">
        <v>156</v>
      </c>
      <c r="C127" s="141">
        <v>1</v>
      </c>
      <c r="D127" s="141">
        <v>6</v>
      </c>
      <c r="E127" s="141">
        <v>0</v>
      </c>
      <c r="F127" s="156" t="s">
        <v>239</v>
      </c>
      <c r="G127" s="131"/>
      <c r="H127" s="131"/>
      <c r="I127" s="132"/>
      <c r="J127" s="120" t="s">
        <v>156</v>
      </c>
      <c r="K127" s="120">
        <v>7</v>
      </c>
      <c r="L127" s="120"/>
      <c r="M127" s="120"/>
      <c r="N127" s="120"/>
      <c r="O127" s="121"/>
    </row>
    <row r="128" spans="1:15" ht="15" customHeight="1" thickBot="1" x14ac:dyDescent="0.3">
      <c r="A128" s="30" t="s">
        <v>211</v>
      </c>
      <c r="B128" s="141" t="s">
        <v>156</v>
      </c>
      <c r="C128" s="141">
        <v>1</v>
      </c>
      <c r="D128" s="141">
        <v>7</v>
      </c>
      <c r="E128" s="141">
        <v>0</v>
      </c>
      <c r="F128" s="156" t="s">
        <v>240</v>
      </c>
      <c r="G128" s="131"/>
      <c r="H128" s="131"/>
      <c r="I128" s="132"/>
      <c r="J128" s="120" t="s">
        <v>156</v>
      </c>
      <c r="K128" s="120">
        <v>7</v>
      </c>
      <c r="L128" s="120"/>
      <c r="M128" s="120"/>
      <c r="N128" s="120"/>
      <c r="O128" s="121"/>
    </row>
    <row r="129" spans="1:15" ht="15" customHeight="1" thickBot="1" x14ac:dyDescent="0.3">
      <c r="A129" s="269" t="s">
        <v>294</v>
      </c>
      <c r="B129" s="270"/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270"/>
      <c r="O129" s="271"/>
    </row>
    <row r="130" spans="1:15" ht="15" customHeight="1" x14ac:dyDescent="0.25">
      <c r="A130" s="30" t="s">
        <v>28</v>
      </c>
      <c r="B130" s="141" t="s">
        <v>290</v>
      </c>
      <c r="C130" s="141">
        <v>0</v>
      </c>
      <c r="D130" s="141">
        <v>1</v>
      </c>
      <c r="E130" s="141">
        <v>0</v>
      </c>
      <c r="F130" s="156" t="s">
        <v>288</v>
      </c>
      <c r="G130" s="131"/>
      <c r="H130" s="131"/>
      <c r="I130" s="132"/>
      <c r="J130" s="120" t="s">
        <v>153</v>
      </c>
      <c r="K130" s="120">
        <v>7</v>
      </c>
      <c r="L130" s="120">
        <v>3</v>
      </c>
      <c r="M130" s="120">
        <v>15</v>
      </c>
      <c r="N130" s="120">
        <v>45</v>
      </c>
      <c r="O130" s="121" t="s">
        <v>156</v>
      </c>
    </row>
    <row r="131" spans="1:15" ht="15" customHeight="1" thickBot="1" x14ac:dyDescent="0.3">
      <c r="A131" s="124" t="s">
        <v>29</v>
      </c>
      <c r="B131" s="148" t="s">
        <v>290</v>
      </c>
      <c r="C131" s="148">
        <v>0</v>
      </c>
      <c r="D131" s="148">
        <v>2</v>
      </c>
      <c r="E131" s="148">
        <v>0</v>
      </c>
      <c r="F131" s="158" t="s">
        <v>289</v>
      </c>
      <c r="G131" s="133"/>
      <c r="H131" s="133"/>
      <c r="I131" s="134"/>
      <c r="J131" s="126" t="s">
        <v>153</v>
      </c>
      <c r="K131" s="126">
        <v>8</v>
      </c>
      <c r="L131" s="126">
        <v>5</v>
      </c>
      <c r="M131" s="126">
        <v>15</v>
      </c>
      <c r="N131" s="126">
        <v>75</v>
      </c>
      <c r="O131" s="159" t="s">
        <v>156</v>
      </c>
    </row>
    <row r="132" spans="1:15" ht="29.25" customHeight="1" thickBot="1" x14ac:dyDescent="0.3">
      <c r="A132" s="232" t="s">
        <v>301</v>
      </c>
      <c r="B132" s="233"/>
      <c r="C132" s="233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  <c r="N132" s="233"/>
      <c r="O132" s="234"/>
    </row>
    <row r="133" spans="1:15" ht="19.5" customHeight="1" thickBot="1" x14ac:dyDescent="0.3">
      <c r="A133" s="256" t="s">
        <v>40</v>
      </c>
      <c r="B133" s="257"/>
      <c r="C133" s="257"/>
      <c r="D133" s="257"/>
      <c r="E133" s="257"/>
      <c r="F133" s="257"/>
      <c r="G133" s="257"/>
      <c r="H133" s="257"/>
      <c r="I133" s="257"/>
      <c r="J133" s="257"/>
      <c r="K133" s="257"/>
      <c r="L133" s="257"/>
      <c r="M133" s="257"/>
      <c r="N133" s="257"/>
      <c r="O133" s="258"/>
    </row>
    <row r="134" spans="1:15" ht="19.5" customHeight="1" x14ac:dyDescent="0.25">
      <c r="A134" s="252" t="s">
        <v>15</v>
      </c>
      <c r="B134" s="254" t="s">
        <v>41</v>
      </c>
      <c r="C134" s="254"/>
      <c r="D134" s="254"/>
      <c r="E134" s="254"/>
      <c r="F134" s="254"/>
      <c r="G134" s="254"/>
      <c r="H134" s="254"/>
      <c r="I134" s="254"/>
      <c r="J134" s="248" t="s">
        <v>47</v>
      </c>
      <c r="K134" s="249"/>
      <c r="L134" s="297" t="s">
        <v>51</v>
      </c>
      <c r="M134" s="297"/>
      <c r="N134" s="297" t="s">
        <v>42</v>
      </c>
      <c r="O134" s="298"/>
    </row>
    <row r="135" spans="1:15" ht="19.5" customHeight="1" thickBot="1" x14ac:dyDescent="0.3">
      <c r="A135" s="253"/>
      <c r="B135" s="255"/>
      <c r="C135" s="255"/>
      <c r="D135" s="255"/>
      <c r="E135" s="255"/>
      <c r="F135" s="255"/>
      <c r="G135" s="255"/>
      <c r="H135" s="255"/>
      <c r="I135" s="255"/>
      <c r="J135" s="250"/>
      <c r="K135" s="251"/>
      <c r="L135" s="299"/>
      <c r="M135" s="299"/>
      <c r="N135" s="299"/>
      <c r="O135" s="300"/>
    </row>
    <row r="136" spans="1:15" ht="22.5" customHeight="1" thickBot="1" x14ac:dyDescent="0.3">
      <c r="A136" s="122" t="s">
        <v>28</v>
      </c>
      <c r="B136" s="317" t="s">
        <v>291</v>
      </c>
      <c r="C136" s="317"/>
      <c r="D136" s="317"/>
      <c r="E136" s="317"/>
      <c r="F136" s="317"/>
      <c r="G136" s="317"/>
      <c r="H136" s="317"/>
      <c r="I136" s="317"/>
      <c r="J136" s="307">
        <v>10</v>
      </c>
      <c r="K136" s="308"/>
      <c r="L136" s="301" t="s">
        <v>268</v>
      </c>
      <c r="M136" s="302"/>
      <c r="N136" s="301" t="s">
        <v>269</v>
      </c>
      <c r="O136" s="306"/>
    </row>
    <row r="137" spans="1:15" s="160" customFormat="1" ht="12.75" thickBot="1" x14ac:dyDescent="0.3">
      <c r="A137" s="242" t="s">
        <v>52</v>
      </c>
      <c r="B137" s="243"/>
      <c r="C137" s="243"/>
      <c r="D137" s="243"/>
      <c r="E137" s="243"/>
      <c r="F137" s="243"/>
      <c r="G137" s="243"/>
      <c r="H137" s="243"/>
      <c r="I137" s="244"/>
      <c r="J137" s="245">
        <v>10</v>
      </c>
      <c r="K137" s="246"/>
      <c r="L137" s="246"/>
      <c r="M137" s="246"/>
      <c r="N137" s="246"/>
      <c r="O137" s="247"/>
    </row>
    <row r="140" spans="1:15" x14ac:dyDescent="0.25">
      <c r="A140" s="241" t="s">
        <v>305</v>
      </c>
      <c r="B140" s="241"/>
      <c r="C140" s="241"/>
      <c r="D140" s="241"/>
      <c r="E140" s="241"/>
      <c r="F140" s="241"/>
      <c r="G140" s="241"/>
      <c r="H140" s="241"/>
      <c r="I140" s="241"/>
      <c r="J140" s="161"/>
      <c r="K140" s="161"/>
      <c r="L140" s="240" t="s">
        <v>303</v>
      </c>
      <c r="M140" s="240"/>
      <c r="N140" s="240"/>
      <c r="O140" s="240"/>
    </row>
    <row r="143" spans="1:15" ht="12.75" x14ac:dyDescent="0.2">
      <c r="F143" s="235" t="s">
        <v>306</v>
      </c>
      <c r="G143" s="235"/>
      <c r="H143" s="235"/>
      <c r="I143" s="235"/>
      <c r="J143" s="235"/>
      <c r="K143" s="235"/>
      <c r="L143" s="235"/>
    </row>
    <row r="144" spans="1:15" ht="12.75" x14ac:dyDescent="0.2">
      <c r="F144" s="174"/>
      <c r="G144" s="175"/>
      <c r="H144" s="176"/>
      <c r="I144" s="176"/>
      <c r="J144" s="176"/>
      <c r="K144" s="176"/>
      <c r="L144" s="177"/>
    </row>
    <row r="145" spans="6:12" ht="12.75" x14ac:dyDescent="0.2">
      <c r="F145" s="177"/>
      <c r="G145" s="177"/>
      <c r="H145" s="177"/>
      <c r="I145" s="176"/>
      <c r="J145" s="177"/>
      <c r="K145" s="177"/>
      <c r="L145" s="177"/>
    </row>
    <row r="146" spans="6:12" ht="12.75" x14ac:dyDescent="0.2">
      <c r="F146" s="236" t="s">
        <v>307</v>
      </c>
      <c r="G146" s="236"/>
      <c r="H146" s="236"/>
      <c r="I146" s="236"/>
      <c r="J146" s="236"/>
      <c r="K146" s="236"/>
      <c r="L146" s="236"/>
    </row>
    <row r="147" spans="6:12" ht="12.75" x14ac:dyDescent="0.2">
      <c r="F147" s="178" t="s">
        <v>308</v>
      </c>
      <c r="G147" s="179"/>
      <c r="H147" s="180"/>
      <c r="I147" s="180"/>
      <c r="J147" s="180"/>
      <c r="K147" s="180"/>
      <c r="L147" s="178"/>
    </row>
  </sheetData>
  <sheetProtection formatCells="0" formatRows="0" insertRows="0" insertHyperlinks="0" deleteColumns="0" deleteRows="0" selectLockedCells="1" sort="0" autoFilter="0" pivotTables="0"/>
  <protectedRanges>
    <protectedRange sqref="A132:E132 G101:O101 A129:E129 G129:O129 A70:F76 A77:O78 G130:O132 A130:F131 A133:O136 A101:E101 A103:F128 A79:F100 G79:O100 G70:O76 G46:O69 A46:F69 A7:O45 G103:O128 K102:O102" name="UP Content"/>
    <protectedRange sqref="A136:O136" name="unlock"/>
    <protectedRange sqref="A102:F102 I102:J102" name="UP Content_8_1_1_1"/>
  </protectedRanges>
  <mergeCells count="50">
    <mergeCell ref="A71:O71"/>
    <mergeCell ref="B136:I136"/>
    <mergeCell ref="F106:I106"/>
    <mergeCell ref="F107:I107"/>
    <mergeCell ref="A103:O103"/>
    <mergeCell ref="N134:O135"/>
    <mergeCell ref="L134:M135"/>
    <mergeCell ref="L136:M136"/>
    <mergeCell ref="A80:O80"/>
    <mergeCell ref="N136:O136"/>
    <mergeCell ref="J136:K136"/>
    <mergeCell ref="O104:O105"/>
    <mergeCell ref="F104:I105"/>
    <mergeCell ref="A132:O132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B5:E5"/>
    <mergeCell ref="A46:O46"/>
    <mergeCell ref="A6:O6"/>
    <mergeCell ref="A129:O129"/>
    <mergeCell ref="F108:I108"/>
    <mergeCell ref="L104:L105"/>
    <mergeCell ref="M104:M105"/>
    <mergeCell ref="N104:N105"/>
    <mergeCell ref="A101:O101"/>
    <mergeCell ref="F143:L143"/>
    <mergeCell ref="F146:L146"/>
    <mergeCell ref="A102:O102"/>
    <mergeCell ref="L140:O140"/>
    <mergeCell ref="A140:I140"/>
    <mergeCell ref="A137:I137"/>
    <mergeCell ref="J137:O137"/>
    <mergeCell ref="J134:K135"/>
    <mergeCell ref="A134:A135"/>
    <mergeCell ref="B134:I135"/>
    <mergeCell ref="A133:O133"/>
    <mergeCell ref="A104:A105"/>
    <mergeCell ref="B104:E105"/>
    <mergeCell ref="J104:J105"/>
    <mergeCell ref="K104:K105"/>
  </mergeCells>
  <pageMargins left="0.25" right="0.25" top="0.75" bottom="0.75" header="0.3" footer="0.3"/>
  <pageSetup orientation="landscape" r:id="rId1"/>
  <ignoredErrors>
    <ignoredError sqref="A106:A128 A130:O136 A81:B93 A72:A78 A47:A69 A24:A41 A7:A2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46"/>
  <sheetViews>
    <sheetView zoomScaleNormal="100" workbookViewId="0">
      <selection activeCell="AP4" sqref="AP4"/>
    </sheetView>
  </sheetViews>
  <sheetFormatPr defaultColWidth="9.140625" defaultRowHeight="15" x14ac:dyDescent="0.25"/>
  <cols>
    <col min="1" max="1" width="11" style="105" customWidth="1"/>
    <col min="2" max="4" width="3.28515625" style="105" customWidth="1"/>
    <col min="5" max="5" width="4.7109375" style="105" customWidth="1"/>
    <col min="6" max="31" width="3.28515625" style="105" customWidth="1"/>
    <col min="32" max="34" width="3.85546875" style="105" customWidth="1"/>
    <col min="35" max="40" width="3.28515625" style="6" customWidth="1"/>
    <col min="41" max="16384" width="9.140625" style="6"/>
  </cols>
  <sheetData>
    <row r="1" spans="1:40" s="107" customFormat="1" x14ac:dyDescent="0.25">
      <c r="A1" s="370" t="s">
        <v>53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370"/>
      <c r="AG1" s="370"/>
      <c r="AH1" s="370"/>
      <c r="AI1" s="370"/>
      <c r="AJ1" s="370"/>
      <c r="AK1" s="370"/>
      <c r="AL1" s="370"/>
      <c r="AM1" s="370"/>
      <c r="AN1" s="370"/>
    </row>
    <row r="2" spans="1:40" s="107" customFormat="1" ht="15.75" x14ac:dyDescent="0.25">
      <c r="A2" s="371" t="s">
        <v>54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</row>
    <row r="3" spans="1:40" s="107" customFormat="1" x14ac:dyDescent="0.25">
      <c r="A3" s="372" t="str">
        <f>CONCATENATE("Специалност ",'Титулна страница'!A19," ",'Титулна страница'!A21)</f>
        <v xml:space="preserve">Специалност Арменистика и кавказология 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</row>
    <row r="4" spans="1:40" s="107" customFormat="1" ht="17.25" customHeight="1" thickBot="1" x14ac:dyDescent="0.3">
      <c r="A4" s="373" t="s">
        <v>77</v>
      </c>
      <c r="B4" s="373"/>
      <c r="C4" s="373"/>
      <c r="D4" s="373"/>
      <c r="E4" s="373"/>
      <c r="F4" s="373" t="str">
        <f>IF('Титулна страница'!D23=0," ",'Титулна страница'!D23)</f>
        <v>редовна форма на обучение</v>
      </c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106"/>
      <c r="V4" s="374" t="s">
        <v>142</v>
      </c>
      <c r="W4" s="374"/>
      <c r="X4" s="374"/>
      <c r="Y4" s="374"/>
      <c r="Z4" s="374"/>
      <c r="AA4" s="374"/>
      <c r="AB4" s="374"/>
      <c r="AC4" s="374"/>
      <c r="AD4" s="374"/>
      <c r="AE4" s="374"/>
      <c r="AF4" s="375" t="str">
        <f>IF('Титулна страница'!I25=0," ",'Титулна страница'!I25)</f>
        <v>8 /осем/ семестъра</v>
      </c>
      <c r="AG4" s="374"/>
      <c r="AH4" s="374"/>
      <c r="AI4" s="374"/>
      <c r="AJ4" s="374"/>
      <c r="AK4" s="374"/>
      <c r="AL4" s="374"/>
      <c r="AM4" s="374"/>
      <c r="AN4" s="374"/>
    </row>
    <row r="5" spans="1:40" ht="15.75" customHeight="1" thickBot="1" x14ac:dyDescent="0.3">
      <c r="A5" s="357" t="s">
        <v>55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358"/>
      <c r="AK5" s="358"/>
      <c r="AL5" s="358"/>
      <c r="AM5" s="358"/>
      <c r="AN5" s="359"/>
    </row>
    <row r="6" spans="1:40" x14ac:dyDescent="0.25">
      <c r="A6" s="366" t="s">
        <v>56</v>
      </c>
      <c r="B6" s="360" t="s">
        <v>57</v>
      </c>
      <c r="C6" s="361"/>
      <c r="D6" s="362"/>
      <c r="E6" s="360" t="s">
        <v>58</v>
      </c>
      <c r="F6" s="361"/>
      <c r="G6" s="362"/>
      <c r="H6" s="360" t="s">
        <v>59</v>
      </c>
      <c r="I6" s="368"/>
      <c r="J6" s="369"/>
      <c r="K6" s="360" t="s">
        <v>60</v>
      </c>
      <c r="L6" s="361"/>
      <c r="M6" s="362"/>
      <c r="N6" s="360" t="s">
        <v>61</v>
      </c>
      <c r="O6" s="361"/>
      <c r="P6" s="362"/>
      <c r="Q6" s="360" t="s">
        <v>62</v>
      </c>
      <c r="R6" s="361"/>
      <c r="S6" s="362"/>
      <c r="T6" s="360" t="s">
        <v>63</v>
      </c>
      <c r="U6" s="361"/>
      <c r="V6" s="362"/>
      <c r="W6" s="360" t="s">
        <v>64</v>
      </c>
      <c r="X6" s="361"/>
      <c r="Y6" s="362"/>
      <c r="Z6" s="360" t="s">
        <v>65</v>
      </c>
      <c r="AA6" s="361"/>
      <c r="AB6" s="362"/>
      <c r="AC6" s="360" t="s">
        <v>66</v>
      </c>
      <c r="AD6" s="361"/>
      <c r="AE6" s="362"/>
      <c r="AF6" s="363" t="s">
        <v>78</v>
      </c>
      <c r="AG6" s="364"/>
      <c r="AH6" s="365"/>
      <c r="AI6" s="360" t="s">
        <v>79</v>
      </c>
      <c r="AJ6" s="361"/>
      <c r="AK6" s="362"/>
      <c r="AL6" s="363" t="s">
        <v>67</v>
      </c>
      <c r="AM6" s="364"/>
      <c r="AN6" s="365"/>
    </row>
    <row r="7" spans="1:40" ht="62.25" thickBot="1" x14ac:dyDescent="0.3">
      <c r="A7" s="367"/>
      <c r="B7" s="111" t="s">
        <v>145</v>
      </c>
      <c r="C7" s="112" t="s">
        <v>68</v>
      </c>
      <c r="D7" s="113" t="s">
        <v>69</v>
      </c>
      <c r="E7" s="111" t="s">
        <v>145</v>
      </c>
      <c r="F7" s="112" t="s">
        <v>68</v>
      </c>
      <c r="G7" s="113" t="s">
        <v>69</v>
      </c>
      <c r="H7" s="111" t="s">
        <v>145</v>
      </c>
      <c r="I7" s="112" t="s">
        <v>68</v>
      </c>
      <c r="J7" s="113" t="s">
        <v>69</v>
      </c>
      <c r="K7" s="111" t="s">
        <v>145</v>
      </c>
      <c r="L7" s="112" t="s">
        <v>68</v>
      </c>
      <c r="M7" s="113" t="s">
        <v>69</v>
      </c>
      <c r="N7" s="111" t="s">
        <v>145</v>
      </c>
      <c r="O7" s="112" t="s">
        <v>68</v>
      </c>
      <c r="P7" s="113" t="s">
        <v>69</v>
      </c>
      <c r="Q7" s="111" t="s">
        <v>145</v>
      </c>
      <c r="R7" s="112" t="s">
        <v>68</v>
      </c>
      <c r="S7" s="113" t="s">
        <v>69</v>
      </c>
      <c r="T7" s="111" t="s">
        <v>145</v>
      </c>
      <c r="U7" s="112" t="s">
        <v>68</v>
      </c>
      <c r="V7" s="113" t="s">
        <v>69</v>
      </c>
      <c r="W7" s="111" t="s">
        <v>145</v>
      </c>
      <c r="X7" s="112" t="s">
        <v>68</v>
      </c>
      <c r="Y7" s="113" t="s">
        <v>69</v>
      </c>
      <c r="Z7" s="111" t="s">
        <v>145</v>
      </c>
      <c r="AA7" s="112" t="s">
        <v>68</v>
      </c>
      <c r="AB7" s="113" t="s">
        <v>69</v>
      </c>
      <c r="AC7" s="111" t="s">
        <v>145</v>
      </c>
      <c r="AD7" s="112" t="s">
        <v>68</v>
      </c>
      <c r="AE7" s="113" t="s">
        <v>69</v>
      </c>
      <c r="AF7" s="111" t="s">
        <v>145</v>
      </c>
      <c r="AG7" s="112" t="s">
        <v>68</v>
      </c>
      <c r="AH7" s="113" t="s">
        <v>69</v>
      </c>
      <c r="AI7" s="111" t="s">
        <v>145</v>
      </c>
      <c r="AJ7" s="112" t="s">
        <v>68</v>
      </c>
      <c r="AK7" s="113" t="s">
        <v>69</v>
      </c>
      <c r="AL7" s="114" t="s">
        <v>145</v>
      </c>
      <c r="AM7" s="115" t="s">
        <v>68</v>
      </c>
      <c r="AN7" s="85" t="s">
        <v>69</v>
      </c>
    </row>
    <row r="8" spans="1:40" ht="37.5" customHeight="1" x14ac:dyDescent="0.25">
      <c r="A8" s="98" t="s">
        <v>26</v>
      </c>
      <c r="B8" s="8">
        <v>330</v>
      </c>
      <c r="C8" s="9">
        <v>26</v>
      </c>
      <c r="D8" s="10">
        <v>6</v>
      </c>
      <c r="E8" s="11">
        <v>300</v>
      </c>
      <c r="F8" s="9">
        <v>26</v>
      </c>
      <c r="G8" s="10">
        <v>4</v>
      </c>
      <c r="H8" s="8">
        <v>300</v>
      </c>
      <c r="I8" s="9">
        <v>27</v>
      </c>
      <c r="J8" s="10">
        <v>5</v>
      </c>
      <c r="K8" s="8">
        <v>315</v>
      </c>
      <c r="L8" s="9">
        <v>27</v>
      </c>
      <c r="M8" s="10">
        <v>5</v>
      </c>
      <c r="N8" s="8">
        <v>375</v>
      </c>
      <c r="O8" s="9">
        <v>30</v>
      </c>
      <c r="P8" s="10">
        <v>6</v>
      </c>
      <c r="Q8" s="8">
        <v>315</v>
      </c>
      <c r="R8" s="9">
        <v>26</v>
      </c>
      <c r="S8" s="10">
        <v>4</v>
      </c>
      <c r="T8" s="8">
        <v>345</v>
      </c>
      <c r="U8" s="9">
        <v>27</v>
      </c>
      <c r="V8" s="10">
        <v>6</v>
      </c>
      <c r="W8" s="8">
        <v>225</v>
      </c>
      <c r="X8" s="9">
        <v>15</v>
      </c>
      <c r="Y8" s="10">
        <v>4</v>
      </c>
      <c r="Z8" s="8"/>
      <c r="AA8" s="9"/>
      <c r="AB8" s="10"/>
      <c r="AC8" s="8"/>
      <c r="AD8" s="9"/>
      <c r="AE8" s="10"/>
      <c r="AF8" s="12"/>
      <c r="AG8" s="13"/>
      <c r="AH8" s="14"/>
      <c r="AI8" s="86"/>
      <c r="AJ8" s="87"/>
      <c r="AK8" s="88"/>
      <c r="AL8" s="77">
        <f>IF(SUM(AI8,AF8,AC8,Z8,W8,T8,Q8,N8,K8,H8,E8,B8)=0," ",SUM(AI8,AF8,AC8,Z8,W8,T8,Q8,N8,K8,H8,E8,B8))</f>
        <v>2505</v>
      </c>
      <c r="AM8" s="78">
        <f>IF(SUM(AJ8,AG8,AD8,AA8,X8,U8,R8,O8,L8,I8,F8,C8)=0," ",SUM(AJ8,AG8,AD8,AA8,X8,U8,R8,O8,L8,I8,F8,C8))</f>
        <v>204</v>
      </c>
      <c r="AN8" s="79">
        <f>IF(SUM(AK8,AH8,AE8,AB8,Y8,V8,S8,P8,M8,J8,G8,D8)=0," ",SUM(AK8,AH8,AE8,AB8,Y8,V8,S8,P8,M8,J8,G8,D8))</f>
        <v>40</v>
      </c>
    </row>
    <row r="9" spans="1:40" ht="37.5" customHeight="1" x14ac:dyDescent="0.25">
      <c r="A9" s="99" t="s">
        <v>70</v>
      </c>
      <c r="B9" s="15">
        <v>30</v>
      </c>
      <c r="C9" s="16">
        <v>4</v>
      </c>
      <c r="D9" s="17">
        <v>2</v>
      </c>
      <c r="E9" s="18">
        <v>30</v>
      </c>
      <c r="F9" s="16">
        <v>4</v>
      </c>
      <c r="G9" s="17">
        <v>1</v>
      </c>
      <c r="H9" s="15">
        <v>30</v>
      </c>
      <c r="I9" s="16">
        <v>3</v>
      </c>
      <c r="J9" s="17">
        <v>1</v>
      </c>
      <c r="K9" s="15">
        <v>30</v>
      </c>
      <c r="L9" s="16">
        <v>3</v>
      </c>
      <c r="M9" s="17">
        <v>1</v>
      </c>
      <c r="N9" s="15"/>
      <c r="O9" s="16"/>
      <c r="P9" s="17"/>
      <c r="Q9" s="15">
        <v>30</v>
      </c>
      <c r="R9" s="16">
        <v>4</v>
      </c>
      <c r="S9" s="17">
        <v>1</v>
      </c>
      <c r="T9" s="15">
        <v>45</v>
      </c>
      <c r="U9" s="16">
        <v>3</v>
      </c>
      <c r="V9" s="17">
        <v>1</v>
      </c>
      <c r="W9" s="15">
        <v>45</v>
      </c>
      <c r="X9" s="16">
        <v>5</v>
      </c>
      <c r="Y9" s="17">
        <v>1</v>
      </c>
      <c r="Z9" s="15"/>
      <c r="AA9" s="16"/>
      <c r="AB9" s="17"/>
      <c r="AC9" s="15"/>
      <c r="AD9" s="16"/>
      <c r="AE9" s="17"/>
      <c r="AF9" s="19"/>
      <c r="AG9" s="20"/>
      <c r="AH9" s="21"/>
      <c r="AI9" s="89"/>
      <c r="AJ9" s="90"/>
      <c r="AK9" s="91"/>
      <c r="AL9" s="80">
        <f t="shared" ref="AL9:AL10" si="0">IF(SUM(AI9,AF9,AC9,Z9,W9,T9,Q9,N9,K9,H9,E9,B9)=0," ",SUM(AI9,AF9,AC9,Z9,W9,T9,Q9,N9,K9,H9,E9,B9))</f>
        <v>240</v>
      </c>
      <c r="AM9" s="81">
        <f t="shared" ref="AM9:AM11" si="1">IF(SUM(AJ9,AG9,AD9,AA9,X9,U9,R9,O9,L9,I9,F9,C9)=0," ",SUM(AJ9,AG9,AD9,AA9,X9,U9,R9,O9,L9,I9,F9,C9))</f>
        <v>26</v>
      </c>
      <c r="AN9" s="82">
        <f t="shared" ref="AN9:AN11" si="2">IF(SUM(AK9,AH9,AE9,AB9,Y9,V9,S9,P9,M9,J9,G9,D9)=0," ",SUM(AK9,AH9,AE9,AB9,Y9,V9,S9,P9,M9,J9,G9,D9))</f>
        <v>8</v>
      </c>
    </row>
    <row r="10" spans="1:40" ht="37.5" customHeight="1" thickBot="1" x14ac:dyDescent="0.3">
      <c r="A10" s="100" t="s">
        <v>71</v>
      </c>
      <c r="B10" s="22"/>
      <c r="C10" s="23"/>
      <c r="D10" s="24"/>
      <c r="E10" s="25"/>
      <c r="F10" s="23"/>
      <c r="G10" s="24"/>
      <c r="H10" s="22"/>
      <c r="I10" s="23"/>
      <c r="J10" s="24"/>
      <c r="K10" s="22"/>
      <c r="L10" s="23"/>
      <c r="M10" s="24"/>
      <c r="N10" s="22"/>
      <c r="O10" s="23"/>
      <c r="P10" s="24"/>
      <c r="Q10" s="22"/>
      <c r="R10" s="23"/>
      <c r="S10" s="24"/>
      <c r="T10" s="22"/>
      <c r="U10" s="23"/>
      <c r="V10" s="24"/>
      <c r="W10" s="22"/>
      <c r="X10" s="23"/>
      <c r="Y10" s="24"/>
      <c r="Z10" s="22"/>
      <c r="AA10" s="23"/>
      <c r="AB10" s="24"/>
      <c r="AC10" s="22"/>
      <c r="AD10" s="23"/>
      <c r="AE10" s="24"/>
      <c r="AF10" s="26"/>
      <c r="AG10" s="27"/>
      <c r="AH10" s="28"/>
      <c r="AI10" s="92"/>
      <c r="AJ10" s="93"/>
      <c r="AK10" s="94"/>
      <c r="AL10" s="83" t="str">
        <f t="shared" si="0"/>
        <v xml:space="preserve"> </v>
      </c>
      <c r="AM10" s="84" t="str">
        <f t="shared" si="1"/>
        <v xml:space="preserve"> </v>
      </c>
      <c r="AN10" s="85" t="str">
        <f t="shared" si="2"/>
        <v xml:space="preserve"> </v>
      </c>
    </row>
    <row r="11" spans="1:40" s="107" customFormat="1" ht="37.5" customHeight="1" thickBot="1" x14ac:dyDescent="0.3">
      <c r="A11" s="108" t="s">
        <v>72</v>
      </c>
      <c r="B11" s="69">
        <f>IF(SUM(B8:B10)=0," ",SUM(B8:B10))</f>
        <v>360</v>
      </c>
      <c r="C11" s="70">
        <f t="shared" ref="C11:AK11" si="3">IF(SUM(C8:C10)=0," ",SUM(C8:C10))</f>
        <v>30</v>
      </c>
      <c r="D11" s="71">
        <f t="shared" si="3"/>
        <v>8</v>
      </c>
      <c r="E11" s="72">
        <f t="shared" si="3"/>
        <v>330</v>
      </c>
      <c r="F11" s="70">
        <f t="shared" si="3"/>
        <v>30</v>
      </c>
      <c r="G11" s="73">
        <f t="shared" si="3"/>
        <v>5</v>
      </c>
      <c r="H11" s="69">
        <f>IF(SUM(H8:H10)=0," ",SUM(H8:H10))</f>
        <v>330</v>
      </c>
      <c r="I11" s="70">
        <f t="shared" si="3"/>
        <v>30</v>
      </c>
      <c r="J11" s="71">
        <f t="shared" si="3"/>
        <v>6</v>
      </c>
      <c r="K11" s="72">
        <f t="shared" si="3"/>
        <v>345</v>
      </c>
      <c r="L11" s="70">
        <f t="shared" si="3"/>
        <v>30</v>
      </c>
      <c r="M11" s="73">
        <f t="shared" si="3"/>
        <v>6</v>
      </c>
      <c r="N11" s="69">
        <f t="shared" si="3"/>
        <v>375</v>
      </c>
      <c r="O11" s="70">
        <f t="shared" si="3"/>
        <v>30</v>
      </c>
      <c r="P11" s="71">
        <f t="shared" si="3"/>
        <v>6</v>
      </c>
      <c r="Q11" s="72">
        <f t="shared" si="3"/>
        <v>345</v>
      </c>
      <c r="R11" s="70">
        <f t="shared" si="3"/>
        <v>30</v>
      </c>
      <c r="S11" s="73">
        <f t="shared" si="3"/>
        <v>5</v>
      </c>
      <c r="T11" s="69">
        <f t="shared" si="3"/>
        <v>390</v>
      </c>
      <c r="U11" s="70">
        <f t="shared" si="3"/>
        <v>30</v>
      </c>
      <c r="V11" s="71">
        <f t="shared" si="3"/>
        <v>7</v>
      </c>
      <c r="W11" s="72">
        <f t="shared" si="3"/>
        <v>270</v>
      </c>
      <c r="X11" s="70">
        <f t="shared" si="3"/>
        <v>20</v>
      </c>
      <c r="Y11" s="73">
        <f t="shared" si="3"/>
        <v>5</v>
      </c>
      <c r="Z11" s="69" t="str">
        <f t="shared" si="3"/>
        <v xml:space="preserve"> </v>
      </c>
      <c r="AA11" s="70" t="str">
        <f t="shared" si="3"/>
        <v xml:space="preserve"> </v>
      </c>
      <c r="AB11" s="71" t="str">
        <f t="shared" si="3"/>
        <v xml:space="preserve"> </v>
      </c>
      <c r="AC11" s="72" t="str">
        <f t="shared" si="3"/>
        <v xml:space="preserve"> </v>
      </c>
      <c r="AD11" s="70" t="str">
        <f t="shared" si="3"/>
        <v xml:space="preserve"> </v>
      </c>
      <c r="AE11" s="73" t="str">
        <f t="shared" si="3"/>
        <v xml:space="preserve"> </v>
      </c>
      <c r="AF11" s="69" t="str">
        <f t="shared" si="3"/>
        <v xml:space="preserve"> </v>
      </c>
      <c r="AG11" s="70" t="str">
        <f t="shared" si="3"/>
        <v xml:space="preserve"> </v>
      </c>
      <c r="AH11" s="71" t="str">
        <f t="shared" si="3"/>
        <v xml:space="preserve"> </v>
      </c>
      <c r="AI11" s="72" t="str">
        <f t="shared" si="3"/>
        <v xml:space="preserve"> </v>
      </c>
      <c r="AJ11" s="70" t="str">
        <f t="shared" si="3"/>
        <v xml:space="preserve"> </v>
      </c>
      <c r="AK11" s="71" t="str">
        <f t="shared" si="3"/>
        <v xml:space="preserve"> </v>
      </c>
      <c r="AL11" s="74">
        <f>IF(SUM(AL8:AL10)=0," ",SUM(AL8:AL10))</f>
        <v>2745</v>
      </c>
      <c r="AM11" s="75">
        <f t="shared" si="1"/>
        <v>230</v>
      </c>
      <c r="AN11" s="76">
        <f t="shared" si="2"/>
        <v>48</v>
      </c>
    </row>
    <row r="12" spans="1:40" ht="19.5" customHeight="1" thickBot="1" x14ac:dyDescent="0.3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</row>
    <row r="13" spans="1:40" ht="30.75" customHeight="1" thickBot="1" x14ac:dyDescent="0.3">
      <c r="A13" s="324" t="s">
        <v>41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6"/>
      <c r="T13" s="342" t="s">
        <v>73</v>
      </c>
      <c r="U13" s="346"/>
      <c r="V13" s="346"/>
      <c r="W13" s="346"/>
      <c r="X13" s="346"/>
      <c r="Y13" s="341" t="s">
        <v>75</v>
      </c>
      <c r="Z13" s="325"/>
      <c r="AA13" s="325"/>
      <c r="AB13" s="342"/>
      <c r="AC13" s="343" t="s">
        <v>80</v>
      </c>
      <c r="AD13" s="344"/>
      <c r="AE13" s="344"/>
      <c r="AF13" s="344"/>
      <c r="AG13" s="344"/>
      <c r="AH13" s="347"/>
      <c r="AI13" s="343" t="s">
        <v>42</v>
      </c>
      <c r="AJ13" s="344"/>
      <c r="AK13" s="344"/>
      <c r="AL13" s="344"/>
      <c r="AM13" s="344"/>
      <c r="AN13" s="345"/>
    </row>
    <row r="14" spans="1:40" ht="15.75" customHeight="1" x14ac:dyDescent="0.25">
      <c r="A14" s="327" t="s">
        <v>266</v>
      </c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9"/>
      <c r="T14" s="379">
        <v>10</v>
      </c>
      <c r="U14" s="380"/>
      <c r="V14" s="380"/>
      <c r="W14" s="380"/>
      <c r="X14" s="381"/>
      <c r="Y14" s="348">
        <v>300</v>
      </c>
      <c r="Z14" s="349"/>
      <c r="AA14" s="349"/>
      <c r="AB14" s="350"/>
      <c r="AC14" s="348" t="s">
        <v>268</v>
      </c>
      <c r="AD14" s="349"/>
      <c r="AE14" s="349"/>
      <c r="AF14" s="349"/>
      <c r="AG14" s="349"/>
      <c r="AH14" s="350"/>
      <c r="AI14" s="348" t="s">
        <v>269</v>
      </c>
      <c r="AJ14" s="349"/>
      <c r="AK14" s="349"/>
      <c r="AL14" s="349"/>
      <c r="AM14" s="349"/>
      <c r="AN14" s="376"/>
    </row>
    <row r="15" spans="1:40" ht="15.75" customHeight="1" x14ac:dyDescent="0.25">
      <c r="A15" s="330" t="s">
        <v>270</v>
      </c>
      <c r="B15" s="331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2"/>
      <c r="T15" s="382"/>
      <c r="U15" s="383"/>
      <c r="V15" s="383"/>
      <c r="W15" s="383"/>
      <c r="X15" s="384"/>
      <c r="Y15" s="351"/>
      <c r="Z15" s="352"/>
      <c r="AA15" s="352"/>
      <c r="AB15" s="353"/>
      <c r="AC15" s="351"/>
      <c r="AD15" s="352"/>
      <c r="AE15" s="352"/>
      <c r="AF15" s="352"/>
      <c r="AG15" s="352"/>
      <c r="AH15" s="353"/>
      <c r="AI15" s="351"/>
      <c r="AJ15" s="352"/>
      <c r="AK15" s="352"/>
      <c r="AL15" s="352"/>
      <c r="AM15" s="352"/>
      <c r="AN15" s="377"/>
    </row>
    <row r="16" spans="1:40" ht="15.75" customHeight="1" thickBot="1" x14ac:dyDescent="0.3">
      <c r="A16" s="333" t="s">
        <v>267</v>
      </c>
      <c r="B16" s="334"/>
      <c r="C16" s="334"/>
      <c r="D16" s="334"/>
      <c r="E16" s="334"/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5"/>
      <c r="T16" s="385"/>
      <c r="U16" s="386"/>
      <c r="V16" s="386"/>
      <c r="W16" s="386"/>
      <c r="X16" s="387"/>
      <c r="Y16" s="354"/>
      <c r="Z16" s="355"/>
      <c r="AA16" s="355"/>
      <c r="AB16" s="356"/>
      <c r="AC16" s="354"/>
      <c r="AD16" s="355"/>
      <c r="AE16" s="355"/>
      <c r="AF16" s="355"/>
      <c r="AG16" s="355"/>
      <c r="AH16" s="356"/>
      <c r="AI16" s="354"/>
      <c r="AJ16" s="355"/>
      <c r="AK16" s="355"/>
      <c r="AL16" s="355"/>
      <c r="AM16" s="355"/>
      <c r="AN16" s="378"/>
    </row>
    <row r="17" spans="1:40" s="107" customFormat="1" ht="15.75" customHeight="1" thickBot="1" x14ac:dyDescent="0.3">
      <c r="A17" s="338" t="s">
        <v>76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40"/>
      <c r="T17" s="336">
        <f>'Учебен план'!J137</f>
        <v>10</v>
      </c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  <c r="AL17" s="336"/>
      <c r="AM17" s="336"/>
      <c r="AN17" s="337"/>
    </row>
    <row r="18" spans="1:40" ht="15.75" customHeight="1" thickBot="1" x14ac:dyDescent="0.3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</row>
    <row r="19" spans="1:40" s="107" customFormat="1" ht="15.75" thickBot="1" x14ac:dyDescent="0.3">
      <c r="A19" s="393" t="s">
        <v>74</v>
      </c>
      <c r="B19" s="394"/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  <c r="AF19" s="394"/>
      <c r="AG19" s="394"/>
      <c r="AH19" s="394"/>
      <c r="AI19" s="394"/>
      <c r="AJ19" s="394"/>
      <c r="AK19" s="394"/>
      <c r="AL19" s="394"/>
      <c r="AM19" s="394"/>
      <c r="AN19" s="395"/>
    </row>
    <row r="20" spans="1:40" s="107" customFormat="1" ht="15.75" thickBot="1" x14ac:dyDescent="0.3">
      <c r="A20" s="390" t="s">
        <v>296</v>
      </c>
      <c r="B20" s="391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1"/>
      <c r="AD20" s="391"/>
      <c r="AE20" s="391"/>
      <c r="AF20" s="391"/>
      <c r="AG20" s="391"/>
      <c r="AH20" s="391"/>
      <c r="AI20" s="391"/>
      <c r="AJ20" s="391"/>
      <c r="AK20" s="391"/>
      <c r="AL20" s="391"/>
      <c r="AM20" s="391"/>
      <c r="AN20" s="392"/>
    </row>
    <row r="21" spans="1:40" x14ac:dyDescent="0.25">
      <c r="A21" s="389" t="s">
        <v>144</v>
      </c>
      <c r="B21" s="389"/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389"/>
      <c r="U21" s="389"/>
      <c r="V21" s="389"/>
      <c r="W21" s="389"/>
      <c r="X21" s="389"/>
      <c r="Y21" s="389"/>
      <c r="Z21" s="389"/>
      <c r="AA21" s="389"/>
      <c r="AB21" s="389"/>
      <c r="AC21" s="388" t="s">
        <v>143</v>
      </c>
      <c r="AD21" s="388"/>
      <c r="AE21" s="388"/>
      <c r="AF21" s="388"/>
      <c r="AG21" s="388"/>
      <c r="AH21" s="388"/>
      <c r="AI21" s="388"/>
      <c r="AJ21" s="388"/>
      <c r="AK21" s="388"/>
      <c r="AL21" s="388"/>
      <c r="AM21" s="388"/>
      <c r="AN21" s="388"/>
    </row>
    <row r="22" spans="1:40" x14ac:dyDescent="0.25">
      <c r="AH22" s="105" t="s">
        <v>295</v>
      </c>
    </row>
    <row r="23" spans="1:40" x14ac:dyDescent="0.25">
      <c r="A23" s="370" t="s">
        <v>53</v>
      </c>
      <c r="B23" s="370"/>
      <c r="C23" s="370"/>
      <c r="D23" s="370"/>
      <c r="E23" s="370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370"/>
      <c r="AC23" s="370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370"/>
    </row>
    <row r="24" spans="1:40" ht="15.75" x14ac:dyDescent="0.25">
      <c r="A24" s="371" t="s">
        <v>54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1"/>
      <c r="Z24" s="371"/>
      <c r="AA24" s="371"/>
      <c r="AB24" s="371"/>
      <c r="AC24" s="371"/>
      <c r="AD24" s="371"/>
      <c r="AE24" s="371"/>
      <c r="AF24" s="371"/>
      <c r="AG24" s="371"/>
      <c r="AH24" s="371"/>
      <c r="AI24" s="371"/>
      <c r="AJ24" s="371"/>
      <c r="AK24" s="371"/>
      <c r="AL24" s="371"/>
      <c r="AM24" s="371"/>
      <c r="AN24" s="371"/>
    </row>
    <row r="25" spans="1:40" x14ac:dyDescent="0.25">
      <c r="A25" s="372" t="s">
        <v>297</v>
      </c>
      <c r="B25" s="372"/>
      <c r="C25" s="372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72"/>
      <c r="T25" s="372"/>
      <c r="U25" s="372"/>
      <c r="V25" s="372"/>
      <c r="W25" s="372"/>
      <c r="X25" s="372"/>
      <c r="Y25" s="372"/>
      <c r="Z25" s="372"/>
      <c r="AA25" s="372"/>
      <c r="AB25" s="372"/>
      <c r="AC25" s="372"/>
      <c r="AD25" s="372"/>
      <c r="AE25" s="372"/>
      <c r="AF25" s="372"/>
      <c r="AG25" s="372"/>
      <c r="AH25" s="372"/>
      <c r="AI25" s="372"/>
      <c r="AJ25" s="372"/>
      <c r="AK25" s="372"/>
      <c r="AL25" s="372"/>
      <c r="AM25" s="372"/>
      <c r="AN25" s="372"/>
    </row>
    <row r="26" spans="1:40" ht="15.75" thickBot="1" x14ac:dyDescent="0.3">
      <c r="A26" s="373" t="s">
        <v>77</v>
      </c>
      <c r="B26" s="373"/>
      <c r="C26" s="373"/>
      <c r="D26" s="373"/>
      <c r="E26" s="373"/>
      <c r="F26" s="373" t="s">
        <v>82</v>
      </c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3"/>
      <c r="T26" s="373"/>
      <c r="U26" s="106"/>
      <c r="V26" s="374" t="s">
        <v>142</v>
      </c>
      <c r="W26" s="374"/>
      <c r="X26" s="374"/>
      <c r="Y26" s="374"/>
      <c r="Z26" s="374"/>
      <c r="AA26" s="374"/>
      <c r="AB26" s="374"/>
      <c r="AC26" s="374"/>
      <c r="AD26" s="374"/>
      <c r="AE26" s="374"/>
      <c r="AF26" s="375" t="s">
        <v>103</v>
      </c>
      <c r="AG26" s="374"/>
      <c r="AH26" s="374"/>
      <c r="AI26" s="374"/>
      <c r="AJ26" s="374"/>
      <c r="AK26" s="374"/>
      <c r="AL26" s="374"/>
      <c r="AM26" s="374"/>
      <c r="AN26" s="374"/>
    </row>
    <row r="27" spans="1:40" ht="15.75" thickBot="1" x14ac:dyDescent="0.3">
      <c r="A27" s="357" t="s">
        <v>55</v>
      </c>
      <c r="B27" s="358"/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  <c r="AA27" s="358"/>
      <c r="AB27" s="358"/>
      <c r="AC27" s="358"/>
      <c r="AD27" s="358"/>
      <c r="AE27" s="358"/>
      <c r="AF27" s="358"/>
      <c r="AG27" s="358"/>
      <c r="AH27" s="358"/>
      <c r="AI27" s="358"/>
      <c r="AJ27" s="358"/>
      <c r="AK27" s="358"/>
      <c r="AL27" s="358"/>
      <c r="AM27" s="358"/>
      <c r="AN27" s="359"/>
    </row>
    <row r="28" spans="1:40" x14ac:dyDescent="0.25">
      <c r="A28" s="366" t="s">
        <v>56</v>
      </c>
      <c r="B28" s="360" t="s">
        <v>57</v>
      </c>
      <c r="C28" s="361"/>
      <c r="D28" s="362"/>
      <c r="E28" s="360" t="s">
        <v>58</v>
      </c>
      <c r="F28" s="361"/>
      <c r="G28" s="362"/>
      <c r="H28" s="360" t="s">
        <v>59</v>
      </c>
      <c r="I28" s="368"/>
      <c r="J28" s="369"/>
      <c r="K28" s="360" t="s">
        <v>60</v>
      </c>
      <c r="L28" s="361"/>
      <c r="M28" s="362"/>
      <c r="N28" s="360" t="s">
        <v>61</v>
      </c>
      <c r="O28" s="361"/>
      <c r="P28" s="362"/>
      <c r="Q28" s="360" t="s">
        <v>62</v>
      </c>
      <c r="R28" s="361"/>
      <c r="S28" s="362"/>
      <c r="T28" s="360" t="s">
        <v>63</v>
      </c>
      <c r="U28" s="361"/>
      <c r="V28" s="362"/>
      <c r="W28" s="360" t="s">
        <v>64</v>
      </c>
      <c r="X28" s="361"/>
      <c r="Y28" s="362"/>
      <c r="Z28" s="360" t="s">
        <v>65</v>
      </c>
      <c r="AA28" s="361"/>
      <c r="AB28" s="362"/>
      <c r="AC28" s="360" t="s">
        <v>66</v>
      </c>
      <c r="AD28" s="361"/>
      <c r="AE28" s="362"/>
      <c r="AF28" s="363" t="s">
        <v>78</v>
      </c>
      <c r="AG28" s="364"/>
      <c r="AH28" s="365"/>
      <c r="AI28" s="360" t="s">
        <v>79</v>
      </c>
      <c r="AJ28" s="361"/>
      <c r="AK28" s="362"/>
      <c r="AL28" s="363" t="s">
        <v>67</v>
      </c>
      <c r="AM28" s="364"/>
      <c r="AN28" s="365"/>
    </row>
    <row r="29" spans="1:40" ht="62.25" thickBot="1" x14ac:dyDescent="0.3">
      <c r="A29" s="367"/>
      <c r="B29" s="111" t="s">
        <v>145</v>
      </c>
      <c r="C29" s="112" t="s">
        <v>68</v>
      </c>
      <c r="D29" s="113" t="s">
        <v>69</v>
      </c>
      <c r="E29" s="111" t="s">
        <v>145</v>
      </c>
      <c r="F29" s="112" t="s">
        <v>68</v>
      </c>
      <c r="G29" s="113" t="s">
        <v>69</v>
      </c>
      <c r="H29" s="111" t="s">
        <v>145</v>
      </c>
      <c r="I29" s="112" t="s">
        <v>68</v>
      </c>
      <c r="J29" s="113" t="s">
        <v>69</v>
      </c>
      <c r="K29" s="111" t="s">
        <v>145</v>
      </c>
      <c r="L29" s="112" t="s">
        <v>68</v>
      </c>
      <c r="M29" s="113" t="s">
        <v>69</v>
      </c>
      <c r="N29" s="111" t="s">
        <v>145</v>
      </c>
      <c r="O29" s="112" t="s">
        <v>68</v>
      </c>
      <c r="P29" s="113" t="s">
        <v>69</v>
      </c>
      <c r="Q29" s="111" t="s">
        <v>145</v>
      </c>
      <c r="R29" s="112" t="s">
        <v>68</v>
      </c>
      <c r="S29" s="113" t="s">
        <v>69</v>
      </c>
      <c r="T29" s="111" t="s">
        <v>145</v>
      </c>
      <c r="U29" s="112" t="s">
        <v>68</v>
      </c>
      <c r="V29" s="113" t="s">
        <v>69</v>
      </c>
      <c r="W29" s="111" t="s">
        <v>145</v>
      </c>
      <c r="X29" s="112" t="s">
        <v>68</v>
      </c>
      <c r="Y29" s="113" t="s">
        <v>69</v>
      </c>
      <c r="Z29" s="111" t="s">
        <v>145</v>
      </c>
      <c r="AA29" s="112" t="s">
        <v>68</v>
      </c>
      <c r="AB29" s="113" t="s">
        <v>69</v>
      </c>
      <c r="AC29" s="111" t="s">
        <v>145</v>
      </c>
      <c r="AD29" s="112" t="s">
        <v>68</v>
      </c>
      <c r="AE29" s="113" t="s">
        <v>69</v>
      </c>
      <c r="AF29" s="111" t="s">
        <v>145</v>
      </c>
      <c r="AG29" s="112" t="s">
        <v>68</v>
      </c>
      <c r="AH29" s="113" t="s">
        <v>69</v>
      </c>
      <c r="AI29" s="111" t="s">
        <v>145</v>
      </c>
      <c r="AJ29" s="112" t="s">
        <v>68</v>
      </c>
      <c r="AK29" s="113" t="s">
        <v>69</v>
      </c>
      <c r="AL29" s="114" t="s">
        <v>145</v>
      </c>
      <c r="AM29" s="115" t="s">
        <v>68</v>
      </c>
      <c r="AN29" s="85" t="s">
        <v>69</v>
      </c>
    </row>
    <row r="30" spans="1:40" ht="27" x14ac:dyDescent="0.25">
      <c r="A30" s="98" t="s">
        <v>26</v>
      </c>
      <c r="B30" s="8">
        <v>330</v>
      </c>
      <c r="C30" s="9">
        <v>26</v>
      </c>
      <c r="D30" s="10">
        <v>6</v>
      </c>
      <c r="E30" s="11">
        <v>300</v>
      </c>
      <c r="F30" s="9">
        <v>26</v>
      </c>
      <c r="G30" s="10">
        <v>4</v>
      </c>
      <c r="H30" s="8">
        <v>300</v>
      </c>
      <c r="I30" s="9">
        <v>27</v>
      </c>
      <c r="J30" s="10">
        <v>5</v>
      </c>
      <c r="K30" s="8">
        <v>375</v>
      </c>
      <c r="L30" s="9">
        <v>31</v>
      </c>
      <c r="M30" s="10">
        <v>6</v>
      </c>
      <c r="N30" s="8">
        <v>420</v>
      </c>
      <c r="O30" s="9">
        <v>33</v>
      </c>
      <c r="P30" s="10">
        <v>7</v>
      </c>
      <c r="Q30" s="8">
        <v>315</v>
      </c>
      <c r="R30" s="9">
        <v>26</v>
      </c>
      <c r="S30" s="10">
        <v>4</v>
      </c>
      <c r="T30" s="8">
        <v>465</v>
      </c>
      <c r="U30" s="9">
        <v>35</v>
      </c>
      <c r="V30" s="10">
        <v>6</v>
      </c>
      <c r="W30" s="8">
        <v>225</v>
      </c>
      <c r="X30" s="9">
        <v>15</v>
      </c>
      <c r="Y30" s="10">
        <v>4</v>
      </c>
      <c r="Z30" s="8"/>
      <c r="AA30" s="9"/>
      <c r="AB30" s="10"/>
      <c r="AC30" s="8"/>
      <c r="AD30" s="9"/>
      <c r="AE30" s="10"/>
      <c r="AF30" s="12"/>
      <c r="AG30" s="13"/>
      <c r="AH30" s="14"/>
      <c r="AI30" s="86"/>
      <c r="AJ30" s="87"/>
      <c r="AK30" s="88"/>
      <c r="AL30" s="77">
        <f>IF(SUM(AI30,AF30,AC30,Z30,W30,T30,Q30,N30,K30,H30,E30,B30)=0," ",SUM(AI30,AF30,AC30,Z30,W30,T30,Q30,N30,K30,H30,E30,B30))</f>
        <v>2730</v>
      </c>
      <c r="AM30" s="78">
        <f>IF(SUM(AJ30,AG30,AD30,AA30,X30,U30,R30,O30,L30,I30,F30,C30)=0," ",SUM(AJ30,AG30,AD30,AA30,X30,U30,R30,O30,L30,I30,F30,C30))</f>
        <v>219</v>
      </c>
      <c r="AN30" s="79">
        <f>IF(SUM(AK30,AH30,AE30,AB30,Y30,V30,S30,P30,M30,J30,G30,D30)=0," ",SUM(AK30,AH30,AE30,AB30,Y30,V30,S30,P30,M30,J30,G30,D30))</f>
        <v>42</v>
      </c>
    </row>
    <row r="31" spans="1:40" ht="40.5" x14ac:dyDescent="0.25">
      <c r="A31" s="99" t="s">
        <v>70</v>
      </c>
      <c r="B31" s="15">
        <v>30</v>
      </c>
      <c r="C31" s="16">
        <v>4</v>
      </c>
      <c r="D31" s="17">
        <v>2</v>
      </c>
      <c r="E31" s="18">
        <v>30</v>
      </c>
      <c r="F31" s="16">
        <v>4</v>
      </c>
      <c r="G31" s="17">
        <v>1</v>
      </c>
      <c r="H31" s="15">
        <v>30</v>
      </c>
      <c r="I31" s="16">
        <v>3</v>
      </c>
      <c r="J31" s="17">
        <v>1</v>
      </c>
      <c r="K31" s="15">
        <v>0</v>
      </c>
      <c r="L31" s="16">
        <v>0</v>
      </c>
      <c r="M31" s="17">
        <v>0</v>
      </c>
      <c r="N31" s="15">
        <v>0</v>
      </c>
      <c r="O31" s="16">
        <v>0</v>
      </c>
      <c r="P31" s="17">
        <v>0</v>
      </c>
      <c r="Q31" s="15">
        <v>30</v>
      </c>
      <c r="R31" s="16">
        <v>4</v>
      </c>
      <c r="S31" s="17">
        <v>1</v>
      </c>
      <c r="T31" s="15"/>
      <c r="U31" s="16"/>
      <c r="V31" s="17"/>
      <c r="W31" s="15">
        <v>30</v>
      </c>
      <c r="X31" s="16">
        <v>2</v>
      </c>
      <c r="Y31" s="17">
        <v>1</v>
      </c>
      <c r="Z31" s="15"/>
      <c r="AA31" s="16"/>
      <c r="AB31" s="17"/>
      <c r="AC31" s="15"/>
      <c r="AD31" s="16"/>
      <c r="AE31" s="17"/>
      <c r="AF31" s="19"/>
      <c r="AG31" s="20"/>
      <c r="AH31" s="21"/>
      <c r="AI31" s="89"/>
      <c r="AJ31" s="90"/>
      <c r="AK31" s="91"/>
      <c r="AL31" s="80">
        <f t="shared" ref="AL31:AL32" si="4">IF(SUM(AI31,AF31,AC31,Z31,W31,T31,Q31,N31,K31,H31,E31,B31)=0," ",SUM(AI31,AF31,AC31,Z31,W31,T31,Q31,N31,K31,H31,E31,B31))</f>
        <v>150</v>
      </c>
      <c r="AM31" s="81">
        <f t="shared" ref="AM31:AM33" si="5">IF(SUM(AJ31,AG31,AD31,AA31,X31,U31,R31,O31,L31,I31,F31,C31)=0," ",SUM(AJ31,AG31,AD31,AA31,X31,U31,R31,O31,L31,I31,F31,C31))</f>
        <v>17</v>
      </c>
      <c r="AN31" s="82">
        <f t="shared" ref="AN31:AN33" si="6">IF(SUM(AK31,AH31,AE31,AB31,Y31,V31,S31,P31,M31,J31,G31,D31)=0," ",SUM(AK31,AH31,AE31,AB31,Y31,V31,S31,P31,M31,J31,G31,D31))</f>
        <v>6</v>
      </c>
    </row>
    <row r="32" spans="1:40" ht="27.75" thickBot="1" x14ac:dyDescent="0.3">
      <c r="A32" s="100" t="s">
        <v>71</v>
      </c>
      <c r="B32" s="22"/>
      <c r="C32" s="23"/>
      <c r="D32" s="24"/>
      <c r="E32" s="25"/>
      <c r="F32" s="23"/>
      <c r="G32" s="24"/>
      <c r="H32" s="22"/>
      <c r="I32" s="23"/>
      <c r="J32" s="24"/>
      <c r="K32" s="22"/>
      <c r="L32" s="23"/>
      <c r="M32" s="24"/>
      <c r="N32" s="22"/>
      <c r="O32" s="23"/>
      <c r="P32" s="24"/>
      <c r="Q32" s="22"/>
      <c r="R32" s="23"/>
      <c r="S32" s="24"/>
      <c r="T32" s="22">
        <v>45</v>
      </c>
      <c r="U32" s="23">
        <v>3</v>
      </c>
      <c r="V32" s="24">
        <v>1</v>
      </c>
      <c r="W32" s="22">
        <v>75</v>
      </c>
      <c r="X32" s="23">
        <v>5</v>
      </c>
      <c r="Y32" s="24">
        <v>1</v>
      </c>
      <c r="Z32" s="22"/>
      <c r="AA32" s="23"/>
      <c r="AB32" s="24"/>
      <c r="AC32" s="22"/>
      <c r="AD32" s="23"/>
      <c r="AE32" s="24"/>
      <c r="AF32" s="26"/>
      <c r="AG32" s="27"/>
      <c r="AH32" s="28"/>
      <c r="AI32" s="92"/>
      <c r="AJ32" s="93"/>
      <c r="AK32" s="94"/>
      <c r="AL32" s="83">
        <f t="shared" si="4"/>
        <v>120</v>
      </c>
      <c r="AM32" s="84">
        <f t="shared" si="5"/>
        <v>8</v>
      </c>
      <c r="AN32" s="85">
        <f t="shared" si="6"/>
        <v>2</v>
      </c>
    </row>
    <row r="33" spans="1:40" ht="27" thickBot="1" x14ac:dyDescent="0.3">
      <c r="A33" s="108" t="s">
        <v>72</v>
      </c>
      <c r="B33" s="69">
        <f>IF(SUM(B30:B32)=0," ",SUM(B30:B32))</f>
        <v>360</v>
      </c>
      <c r="C33" s="70">
        <f t="shared" ref="C33:G33" si="7">IF(SUM(C30:C32)=0," ",SUM(C30:C32))</f>
        <v>30</v>
      </c>
      <c r="D33" s="71">
        <f t="shared" si="7"/>
        <v>8</v>
      </c>
      <c r="E33" s="72">
        <f t="shared" si="7"/>
        <v>330</v>
      </c>
      <c r="F33" s="70">
        <f t="shared" si="7"/>
        <v>30</v>
      </c>
      <c r="G33" s="73">
        <f t="shared" si="7"/>
        <v>5</v>
      </c>
      <c r="H33" s="69">
        <f>IF(SUM(H30:H32)=0," ",SUM(H30:H32))</f>
        <v>330</v>
      </c>
      <c r="I33" s="70">
        <f t="shared" ref="I33:AK33" si="8">IF(SUM(I30:I32)=0," ",SUM(I30:I32))</f>
        <v>30</v>
      </c>
      <c r="J33" s="71">
        <f t="shared" si="8"/>
        <v>6</v>
      </c>
      <c r="K33" s="72">
        <f t="shared" si="8"/>
        <v>375</v>
      </c>
      <c r="L33" s="70">
        <f t="shared" si="8"/>
        <v>31</v>
      </c>
      <c r="M33" s="73">
        <f t="shared" si="8"/>
        <v>6</v>
      </c>
      <c r="N33" s="69">
        <f t="shared" si="8"/>
        <v>420</v>
      </c>
      <c r="O33" s="70">
        <f t="shared" si="8"/>
        <v>33</v>
      </c>
      <c r="P33" s="71">
        <f t="shared" si="8"/>
        <v>7</v>
      </c>
      <c r="Q33" s="72">
        <f t="shared" si="8"/>
        <v>345</v>
      </c>
      <c r="R33" s="70">
        <f t="shared" si="8"/>
        <v>30</v>
      </c>
      <c r="S33" s="73">
        <f t="shared" si="8"/>
        <v>5</v>
      </c>
      <c r="T33" s="69">
        <f t="shared" si="8"/>
        <v>510</v>
      </c>
      <c r="U33" s="70">
        <f t="shared" si="8"/>
        <v>38</v>
      </c>
      <c r="V33" s="71">
        <f t="shared" si="8"/>
        <v>7</v>
      </c>
      <c r="W33" s="72">
        <f t="shared" si="8"/>
        <v>330</v>
      </c>
      <c r="X33" s="70">
        <f t="shared" si="8"/>
        <v>22</v>
      </c>
      <c r="Y33" s="73">
        <f t="shared" si="8"/>
        <v>6</v>
      </c>
      <c r="Z33" s="69" t="str">
        <f t="shared" si="8"/>
        <v xml:space="preserve"> </v>
      </c>
      <c r="AA33" s="70" t="str">
        <f t="shared" si="8"/>
        <v xml:space="preserve"> </v>
      </c>
      <c r="AB33" s="71" t="str">
        <f t="shared" si="8"/>
        <v xml:space="preserve"> </v>
      </c>
      <c r="AC33" s="72" t="str">
        <f t="shared" si="8"/>
        <v xml:space="preserve"> </v>
      </c>
      <c r="AD33" s="70" t="str">
        <f t="shared" si="8"/>
        <v xml:space="preserve"> </v>
      </c>
      <c r="AE33" s="73" t="str">
        <f t="shared" si="8"/>
        <v xml:space="preserve"> </v>
      </c>
      <c r="AF33" s="69" t="str">
        <f t="shared" si="8"/>
        <v xml:space="preserve"> </v>
      </c>
      <c r="AG33" s="70" t="str">
        <f t="shared" si="8"/>
        <v xml:space="preserve"> </v>
      </c>
      <c r="AH33" s="71" t="str">
        <f t="shared" si="8"/>
        <v xml:space="preserve"> </v>
      </c>
      <c r="AI33" s="72" t="str">
        <f t="shared" si="8"/>
        <v xml:space="preserve"> </v>
      </c>
      <c r="AJ33" s="70" t="str">
        <f t="shared" si="8"/>
        <v xml:space="preserve"> </v>
      </c>
      <c r="AK33" s="71" t="str">
        <f t="shared" si="8"/>
        <v xml:space="preserve"> </v>
      </c>
      <c r="AL33" s="74">
        <f>IF(SUM(AL30:AL32)=0," ",SUM(AL30:AL32))</f>
        <v>3000</v>
      </c>
      <c r="AM33" s="75">
        <f t="shared" si="5"/>
        <v>244</v>
      </c>
      <c r="AN33" s="76">
        <f t="shared" si="6"/>
        <v>50</v>
      </c>
    </row>
    <row r="34" spans="1:40" ht="15.75" thickBot="1" x14ac:dyDescent="0.3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19"/>
      <c r="AJ34" s="119"/>
      <c r="AK34" s="119"/>
      <c r="AL34" s="119"/>
      <c r="AM34" s="119"/>
      <c r="AN34" s="119"/>
    </row>
    <row r="35" spans="1:40" ht="24.95" customHeight="1" thickBot="1" x14ac:dyDescent="0.3">
      <c r="A35" s="324" t="s">
        <v>41</v>
      </c>
      <c r="B35" s="325"/>
      <c r="C35" s="325"/>
      <c r="D35" s="325"/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6"/>
      <c r="T35" s="342" t="s">
        <v>73</v>
      </c>
      <c r="U35" s="346"/>
      <c r="V35" s="346"/>
      <c r="W35" s="346"/>
      <c r="X35" s="346"/>
      <c r="Y35" s="341" t="s">
        <v>75</v>
      </c>
      <c r="Z35" s="325"/>
      <c r="AA35" s="325"/>
      <c r="AB35" s="342"/>
      <c r="AC35" s="343" t="s">
        <v>80</v>
      </c>
      <c r="AD35" s="344"/>
      <c r="AE35" s="344"/>
      <c r="AF35" s="344"/>
      <c r="AG35" s="344"/>
      <c r="AH35" s="347"/>
      <c r="AI35" s="343" t="s">
        <v>42</v>
      </c>
      <c r="AJ35" s="344"/>
      <c r="AK35" s="344"/>
      <c r="AL35" s="344"/>
      <c r="AM35" s="344"/>
      <c r="AN35" s="345"/>
    </row>
    <row r="36" spans="1:40" x14ac:dyDescent="0.25">
      <c r="A36" s="327" t="s">
        <v>266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9"/>
      <c r="T36" s="379">
        <v>10</v>
      </c>
      <c r="U36" s="380"/>
      <c r="V36" s="380"/>
      <c r="W36" s="380"/>
      <c r="X36" s="381"/>
      <c r="Y36" s="348">
        <v>300</v>
      </c>
      <c r="Z36" s="349"/>
      <c r="AA36" s="349"/>
      <c r="AB36" s="350"/>
      <c r="AC36" s="348" t="s">
        <v>268</v>
      </c>
      <c r="AD36" s="349"/>
      <c r="AE36" s="349"/>
      <c r="AF36" s="349"/>
      <c r="AG36" s="349"/>
      <c r="AH36" s="350"/>
      <c r="AI36" s="348" t="s">
        <v>269</v>
      </c>
      <c r="AJ36" s="349"/>
      <c r="AK36" s="349"/>
      <c r="AL36" s="349"/>
      <c r="AM36" s="349"/>
      <c r="AN36" s="376"/>
    </row>
    <row r="37" spans="1:40" x14ac:dyDescent="0.25">
      <c r="A37" s="330" t="s">
        <v>270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2"/>
      <c r="T37" s="382"/>
      <c r="U37" s="383"/>
      <c r="V37" s="383"/>
      <c r="W37" s="383"/>
      <c r="X37" s="384"/>
      <c r="Y37" s="351"/>
      <c r="Z37" s="352"/>
      <c r="AA37" s="352"/>
      <c r="AB37" s="353"/>
      <c r="AC37" s="351"/>
      <c r="AD37" s="352"/>
      <c r="AE37" s="352"/>
      <c r="AF37" s="352"/>
      <c r="AG37" s="352"/>
      <c r="AH37" s="353"/>
      <c r="AI37" s="351"/>
      <c r="AJ37" s="352"/>
      <c r="AK37" s="352"/>
      <c r="AL37" s="352"/>
      <c r="AM37" s="352"/>
      <c r="AN37" s="377"/>
    </row>
    <row r="38" spans="1:40" s="119" customFormat="1" ht="39.950000000000003" customHeight="1" x14ac:dyDescent="0.25">
      <c r="A38" s="330" t="s">
        <v>298</v>
      </c>
      <c r="B38" s="331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  <c r="Q38" s="331"/>
      <c r="R38" s="331"/>
      <c r="S38" s="332"/>
      <c r="T38" s="382"/>
      <c r="U38" s="383"/>
      <c r="V38" s="383"/>
      <c r="W38" s="383"/>
      <c r="X38" s="384"/>
      <c r="Y38" s="351"/>
      <c r="Z38" s="352"/>
      <c r="AA38" s="352"/>
      <c r="AB38" s="353"/>
      <c r="AC38" s="351"/>
      <c r="AD38" s="352"/>
      <c r="AE38" s="352"/>
      <c r="AF38" s="352"/>
      <c r="AG38" s="352"/>
      <c r="AH38" s="353"/>
      <c r="AI38" s="351"/>
      <c r="AJ38" s="352"/>
      <c r="AK38" s="352"/>
      <c r="AL38" s="352"/>
      <c r="AM38" s="352"/>
      <c r="AN38" s="377"/>
    </row>
    <row r="39" spans="1:40" ht="15.75" thickBot="1" x14ac:dyDescent="0.3">
      <c r="A39" s="333" t="s">
        <v>267</v>
      </c>
      <c r="B39" s="334"/>
      <c r="C39" s="334"/>
      <c r="D39" s="334"/>
      <c r="E39" s="334"/>
      <c r="F39" s="334"/>
      <c r="G39" s="334"/>
      <c r="H39" s="334"/>
      <c r="I39" s="334"/>
      <c r="J39" s="334"/>
      <c r="K39" s="334"/>
      <c r="L39" s="334"/>
      <c r="M39" s="334"/>
      <c r="N39" s="334"/>
      <c r="O39" s="334"/>
      <c r="P39" s="334"/>
      <c r="Q39" s="334"/>
      <c r="R39" s="334"/>
      <c r="S39" s="335"/>
      <c r="T39" s="385"/>
      <c r="U39" s="386"/>
      <c r="V39" s="386"/>
      <c r="W39" s="386"/>
      <c r="X39" s="387"/>
      <c r="Y39" s="354"/>
      <c r="Z39" s="355"/>
      <c r="AA39" s="355"/>
      <c r="AB39" s="356"/>
      <c r="AC39" s="354"/>
      <c r="AD39" s="355"/>
      <c r="AE39" s="355"/>
      <c r="AF39" s="355"/>
      <c r="AG39" s="355"/>
      <c r="AH39" s="356"/>
      <c r="AI39" s="354"/>
      <c r="AJ39" s="355"/>
      <c r="AK39" s="355"/>
      <c r="AL39" s="355"/>
      <c r="AM39" s="355"/>
      <c r="AN39" s="378"/>
    </row>
    <row r="40" spans="1:40" ht="15.75" thickBot="1" x14ac:dyDescent="0.3">
      <c r="A40" s="338" t="s">
        <v>76</v>
      </c>
      <c r="B40" s="339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40"/>
      <c r="T40" s="336">
        <v>10</v>
      </c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  <c r="AF40" s="336"/>
      <c r="AG40" s="336"/>
      <c r="AH40" s="336"/>
      <c r="AI40" s="336"/>
      <c r="AJ40" s="336"/>
      <c r="AK40" s="336"/>
      <c r="AL40" s="336"/>
      <c r="AM40" s="336"/>
      <c r="AN40" s="337"/>
    </row>
    <row r="41" spans="1:40" ht="15.75" thickBot="1" x14ac:dyDescent="0.3">
      <c r="A41" s="393" t="s">
        <v>74</v>
      </c>
      <c r="B41" s="394"/>
      <c r="C41" s="394"/>
      <c r="D41" s="394"/>
      <c r="E41" s="394"/>
      <c r="F41" s="394"/>
      <c r="G41" s="394"/>
      <c r="H41" s="394"/>
      <c r="I41" s="394"/>
      <c r="J41" s="394"/>
      <c r="K41" s="394"/>
      <c r="L41" s="394"/>
      <c r="M41" s="394"/>
      <c r="N41" s="394"/>
      <c r="O41" s="394"/>
      <c r="P41" s="394"/>
      <c r="Q41" s="394"/>
      <c r="R41" s="394"/>
      <c r="S41" s="394"/>
      <c r="T41" s="394"/>
      <c r="U41" s="394"/>
      <c r="V41" s="394"/>
      <c r="W41" s="394"/>
      <c r="X41" s="394"/>
      <c r="Y41" s="394"/>
      <c r="Z41" s="394"/>
      <c r="AA41" s="394"/>
      <c r="AB41" s="394"/>
      <c r="AC41" s="394"/>
      <c r="AD41" s="394"/>
      <c r="AE41" s="394"/>
      <c r="AF41" s="394"/>
      <c r="AG41" s="394"/>
      <c r="AH41" s="394"/>
      <c r="AI41" s="394"/>
      <c r="AJ41" s="394"/>
      <c r="AK41" s="394"/>
      <c r="AL41" s="394"/>
      <c r="AM41" s="394"/>
      <c r="AN41" s="395"/>
    </row>
    <row r="42" spans="1:40" ht="15.75" thickBot="1" x14ac:dyDescent="0.3">
      <c r="A42" s="390" t="s">
        <v>299</v>
      </c>
      <c r="B42" s="391"/>
      <c r="C42" s="391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  <c r="AK42" s="391"/>
      <c r="AL42" s="391"/>
      <c r="AM42" s="391"/>
      <c r="AN42" s="392"/>
    </row>
    <row r="43" spans="1:40" x14ac:dyDescent="0.25">
      <c r="A43" s="104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19"/>
      <c r="AJ43" s="119"/>
      <c r="AK43" s="119"/>
      <c r="AL43" s="119"/>
      <c r="AM43" s="119"/>
      <c r="AN43" s="119"/>
    </row>
    <row r="44" spans="1:40" x14ac:dyDescent="0.25">
      <c r="A44" s="389" t="s">
        <v>144</v>
      </c>
      <c r="B44" s="389"/>
      <c r="C44" s="389"/>
      <c r="D44" s="389"/>
      <c r="E44" s="389"/>
      <c r="F44" s="389"/>
      <c r="G44" s="389"/>
      <c r="H44" s="389"/>
      <c r="I44" s="389"/>
      <c r="J44" s="389"/>
      <c r="K44" s="389"/>
      <c r="L44" s="389"/>
      <c r="M44" s="389"/>
      <c r="N44" s="389"/>
      <c r="O44" s="389"/>
      <c r="P44" s="389"/>
      <c r="Q44" s="389"/>
      <c r="R44" s="389"/>
      <c r="S44" s="389"/>
      <c r="T44" s="389"/>
      <c r="U44" s="389"/>
      <c r="V44" s="389"/>
      <c r="W44" s="389"/>
      <c r="X44" s="389"/>
      <c r="Y44" s="389"/>
      <c r="Z44" s="389"/>
      <c r="AA44" s="389"/>
      <c r="AB44" s="389"/>
      <c r="AC44" s="388" t="s">
        <v>143</v>
      </c>
      <c r="AD44" s="388"/>
      <c r="AE44" s="388"/>
      <c r="AF44" s="388"/>
      <c r="AG44" s="388"/>
      <c r="AH44" s="388"/>
      <c r="AI44" s="388"/>
      <c r="AJ44" s="388"/>
      <c r="AK44" s="388"/>
      <c r="AL44" s="388"/>
      <c r="AM44" s="388"/>
      <c r="AN44" s="388"/>
    </row>
    <row r="45" spans="1:40" x14ac:dyDescent="0.25">
      <c r="AH45" s="105" t="s">
        <v>295</v>
      </c>
      <c r="AI45" s="119"/>
      <c r="AJ45" s="119"/>
      <c r="AK45" s="119"/>
      <c r="AL45" s="119"/>
      <c r="AM45" s="119"/>
      <c r="AN45" s="119"/>
    </row>
    <row r="46" spans="1:40" x14ac:dyDescent="0.25">
      <c r="AI46" s="119"/>
      <c r="AJ46" s="119"/>
      <c r="AK46" s="119"/>
      <c r="AL46" s="119"/>
      <c r="AM46" s="119"/>
      <c r="AN46" s="119"/>
    </row>
  </sheetData>
  <sheetProtection formatCells="0" formatRows="0" insertRows="0" insertHyperlinks="0" deleteColumns="0" deleteRows="0" selectLockedCells="1" sort="0" autoFilter="0" pivotTables="0"/>
  <protectedRanges>
    <protectedRange sqref="AC14 A14:AB16 AI14 AC16 AD14:AH16 AJ14:AN16 AI16 AC36 A36:AB39 AI36 AC39 AD36:AH39 AJ36:AN39 AI39" name="diplomirane"/>
    <protectedRange sqref="A17:AN17 A40:AN40" name="hkreditiocenki"/>
  </protectedRanges>
  <mergeCells count="81">
    <mergeCell ref="A40:S40"/>
    <mergeCell ref="T40:AN40"/>
    <mergeCell ref="A41:AN41"/>
    <mergeCell ref="A42:AN42"/>
    <mergeCell ref="A44:AB44"/>
    <mergeCell ref="AC44:AN44"/>
    <mergeCell ref="A36:S36"/>
    <mergeCell ref="T36:X39"/>
    <mergeCell ref="Y36:AB39"/>
    <mergeCell ref="AC36:AH39"/>
    <mergeCell ref="AI36:AN39"/>
    <mergeCell ref="A37:S37"/>
    <mergeCell ref="A39:S39"/>
    <mergeCell ref="A38:S38"/>
    <mergeCell ref="AC28:AE28"/>
    <mergeCell ref="AF28:AH28"/>
    <mergeCell ref="AI28:AK28"/>
    <mergeCell ref="AL28:AN28"/>
    <mergeCell ref="A35:S35"/>
    <mergeCell ref="T35:X35"/>
    <mergeCell ref="Y35:AB35"/>
    <mergeCell ref="AC35:AH35"/>
    <mergeCell ref="AI35:AN35"/>
    <mergeCell ref="N28:P28"/>
    <mergeCell ref="Q28:S28"/>
    <mergeCell ref="T28:V28"/>
    <mergeCell ref="W28:Y28"/>
    <mergeCell ref="Z28:AB28"/>
    <mergeCell ref="A28:A29"/>
    <mergeCell ref="B28:D28"/>
    <mergeCell ref="E28:G28"/>
    <mergeCell ref="H28:J28"/>
    <mergeCell ref="K28:M28"/>
    <mergeCell ref="A26:E26"/>
    <mergeCell ref="F26:T26"/>
    <mergeCell ref="V26:AE26"/>
    <mergeCell ref="AF26:AN26"/>
    <mergeCell ref="A27:AN27"/>
    <mergeCell ref="AI14:AN16"/>
    <mergeCell ref="T14:X16"/>
    <mergeCell ref="A23:AN23"/>
    <mergeCell ref="A24:AN24"/>
    <mergeCell ref="A25:AN25"/>
    <mergeCell ref="AC21:AN21"/>
    <mergeCell ref="A21:AB21"/>
    <mergeCell ref="A20:AN20"/>
    <mergeCell ref="A19:AN19"/>
    <mergeCell ref="A1:AN1"/>
    <mergeCell ref="A2:AN2"/>
    <mergeCell ref="A3:AN3"/>
    <mergeCell ref="A4:E4"/>
    <mergeCell ref="F4:T4"/>
    <mergeCell ref="V4:AE4"/>
    <mergeCell ref="AF4:AN4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B6:D6"/>
    <mergeCell ref="E6:G6"/>
    <mergeCell ref="H6:J6"/>
    <mergeCell ref="AL6:AN6"/>
    <mergeCell ref="AI6:AK6"/>
    <mergeCell ref="A13:S13"/>
    <mergeCell ref="A14:S14"/>
    <mergeCell ref="A15:S15"/>
    <mergeCell ref="A16:S16"/>
    <mergeCell ref="T17:AN17"/>
    <mergeCell ref="A17:S17"/>
    <mergeCell ref="Y13:AB13"/>
    <mergeCell ref="AI13:AN13"/>
    <mergeCell ref="T13:X13"/>
    <mergeCell ref="AC13:AH13"/>
    <mergeCell ref="Y14:AB16"/>
    <mergeCell ref="AC14:AH16"/>
  </mergeCells>
  <pageMargins left="0" right="0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81</v>
      </c>
      <c r="C4" t="s">
        <v>82</v>
      </c>
    </row>
    <row r="5" spans="1:3" x14ac:dyDescent="0.25">
      <c r="A5" t="s">
        <v>83</v>
      </c>
      <c r="C5" t="s">
        <v>84</v>
      </c>
    </row>
    <row r="6" spans="1:3" x14ac:dyDescent="0.25">
      <c r="A6" t="s">
        <v>85</v>
      </c>
      <c r="C6" t="s">
        <v>86</v>
      </c>
    </row>
    <row r="7" spans="1:3" x14ac:dyDescent="0.25">
      <c r="A7" t="s">
        <v>87</v>
      </c>
    </row>
    <row r="8" spans="1:3" x14ac:dyDescent="0.25">
      <c r="A8" t="s">
        <v>88</v>
      </c>
      <c r="C8" t="s">
        <v>89</v>
      </c>
    </row>
    <row r="9" spans="1:3" x14ac:dyDescent="0.25">
      <c r="A9" t="s">
        <v>90</v>
      </c>
      <c r="C9" t="s">
        <v>91</v>
      </c>
    </row>
    <row r="10" spans="1:3" x14ac:dyDescent="0.25">
      <c r="A10" t="s">
        <v>92</v>
      </c>
      <c r="C10" t="s">
        <v>93</v>
      </c>
    </row>
    <row r="11" spans="1:3" x14ac:dyDescent="0.25">
      <c r="A11" t="s">
        <v>94</v>
      </c>
      <c r="C11" t="s">
        <v>95</v>
      </c>
    </row>
    <row r="12" spans="1:3" x14ac:dyDescent="0.25">
      <c r="A12" t="s">
        <v>96</v>
      </c>
      <c r="C12" t="s">
        <v>97</v>
      </c>
    </row>
    <row r="13" spans="1:3" x14ac:dyDescent="0.25">
      <c r="A13" t="s">
        <v>98</v>
      </c>
      <c r="C13" t="s">
        <v>99</v>
      </c>
    </row>
    <row r="14" spans="1:3" x14ac:dyDescent="0.25">
      <c r="A14" t="s">
        <v>100</v>
      </c>
      <c r="C14" t="s">
        <v>101</v>
      </c>
    </row>
    <row r="15" spans="1:3" x14ac:dyDescent="0.25">
      <c r="A15" t="s">
        <v>102</v>
      </c>
      <c r="C15" t="s">
        <v>103</v>
      </c>
    </row>
    <row r="16" spans="1:3" x14ac:dyDescent="0.25">
      <c r="A16" t="s">
        <v>104</v>
      </c>
      <c r="C16" t="s">
        <v>105</v>
      </c>
    </row>
    <row r="17" spans="1:3" x14ac:dyDescent="0.25">
      <c r="A17" t="s">
        <v>106</v>
      </c>
      <c r="C17" t="s">
        <v>107</v>
      </c>
    </row>
    <row r="18" spans="1:3" x14ac:dyDescent="0.25">
      <c r="A18" t="s">
        <v>108</v>
      </c>
      <c r="C18" t="s">
        <v>109</v>
      </c>
    </row>
    <row r="19" spans="1:3" x14ac:dyDescent="0.25">
      <c r="A19" t="s">
        <v>110</v>
      </c>
      <c r="C19" t="s">
        <v>111</v>
      </c>
    </row>
    <row r="20" spans="1:3" x14ac:dyDescent="0.25">
      <c r="A20" t="s">
        <v>112</v>
      </c>
    </row>
    <row r="21" spans="1:3" x14ac:dyDescent="0.25">
      <c r="A21" t="s">
        <v>113</v>
      </c>
    </row>
    <row r="22" spans="1:3" x14ac:dyDescent="0.25">
      <c r="A22" t="s">
        <v>114</v>
      </c>
      <c r="C22" t="s">
        <v>115</v>
      </c>
    </row>
    <row r="23" spans="1:3" x14ac:dyDescent="0.25">
      <c r="A23" t="s">
        <v>116</v>
      </c>
      <c r="C23" t="s">
        <v>117</v>
      </c>
    </row>
    <row r="24" spans="1:3" x14ac:dyDescent="0.25">
      <c r="A24" t="s">
        <v>118</v>
      </c>
      <c r="C24" t="s">
        <v>119</v>
      </c>
    </row>
    <row r="25" spans="1:3" x14ac:dyDescent="0.25">
      <c r="A25" t="s">
        <v>120</v>
      </c>
      <c r="C25" t="s">
        <v>121</v>
      </c>
    </row>
    <row r="26" spans="1:3" x14ac:dyDescent="0.25">
      <c r="A26" t="s">
        <v>122</v>
      </c>
      <c r="C26" t="s">
        <v>123</v>
      </c>
    </row>
    <row r="27" spans="1:3" x14ac:dyDescent="0.25">
      <c r="A27" t="s">
        <v>124</v>
      </c>
      <c r="C27" t="s">
        <v>125</v>
      </c>
    </row>
    <row r="28" spans="1:3" x14ac:dyDescent="0.25">
      <c r="A28" t="s">
        <v>126</v>
      </c>
      <c r="C28" t="s">
        <v>127</v>
      </c>
    </row>
    <row r="29" spans="1:3" x14ac:dyDescent="0.25">
      <c r="A29" t="s">
        <v>128</v>
      </c>
      <c r="C29" t="s">
        <v>129</v>
      </c>
    </row>
    <row r="30" spans="1:3" x14ac:dyDescent="0.25">
      <c r="A30" t="s">
        <v>130</v>
      </c>
      <c r="C30" t="s">
        <v>131</v>
      </c>
    </row>
    <row r="31" spans="1:3" x14ac:dyDescent="0.25">
      <c r="C31" t="s">
        <v>132</v>
      </c>
    </row>
    <row r="32" spans="1:3" x14ac:dyDescent="0.25">
      <c r="C32" t="s">
        <v>133</v>
      </c>
    </row>
    <row r="33" spans="1:3" x14ac:dyDescent="0.25">
      <c r="C33" t="s">
        <v>134</v>
      </c>
    </row>
    <row r="34" spans="1:3" x14ac:dyDescent="0.25">
      <c r="A34" t="s">
        <v>4</v>
      </c>
      <c r="C34" t="s">
        <v>135</v>
      </c>
    </row>
    <row r="35" spans="1:3" x14ac:dyDescent="0.25">
      <c r="A35" t="s">
        <v>139</v>
      </c>
      <c r="C35" t="s">
        <v>136</v>
      </c>
    </row>
    <row r="36" spans="1:3" x14ac:dyDescent="0.25">
      <c r="C36" t="s">
        <v>137</v>
      </c>
    </row>
    <row r="37" spans="1:3" x14ac:dyDescent="0.25">
      <c r="C3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2016-10-04T06:53:57Z</cp:lastPrinted>
  <dcterms:created xsi:type="dcterms:W3CDTF">2015-10-10T06:25:10Z</dcterms:created>
  <dcterms:modified xsi:type="dcterms:W3CDTF">2020-07-24T12:07:41Z</dcterms:modified>
</cp:coreProperties>
</file>