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480" yWindow="120" windowWidth="11355" windowHeight="9150" activeTab="1"/>
  </bookViews>
  <sheets>
    <sheet name="Титулна страница" sheetId="3" r:id="rId1"/>
    <sheet name="учебен план" sheetId="1" r:id="rId2"/>
    <sheet name="справка" sheetId="2" r:id="rId3"/>
  </sheets>
  <externalReferences>
    <externalReference r:id="rId4"/>
    <externalReference r:id="rId5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62913"/>
</workbook>
</file>

<file path=xl/calcChain.xml><?xml version="1.0" encoding="utf-8"?>
<calcChain xmlns="http://schemas.openxmlformats.org/spreadsheetml/2006/main">
  <c r="C11" i="2" l="1"/>
  <c r="B11" i="2"/>
  <c r="AH10" i="2"/>
  <c r="AG10" i="2"/>
  <c r="AF10" i="2"/>
  <c r="AH9" i="2"/>
  <c r="AG9" i="2"/>
  <c r="AF9" i="2"/>
  <c r="AH8" i="2"/>
  <c r="AG8" i="2"/>
  <c r="AF8" i="2"/>
  <c r="N15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D4" i="2"/>
  <c r="F4" i="2"/>
  <c r="AF11" i="2" l="1"/>
  <c r="AG11" i="2"/>
  <c r="AH11" i="2"/>
</calcChain>
</file>

<file path=xl/comments1.xml><?xml version="1.0" encoding="utf-8"?>
<comments xmlns="http://schemas.openxmlformats.org/spreadsheetml/2006/main">
  <authors>
    <author>Livia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ФС № 10/17.06.2020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ФС № 10/17.06.2020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04"/>
          </rPr>
          <t>ФС № 7/03.2020 Г.</t>
        </r>
      </text>
    </comment>
    <comment ref="F5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Преместване на дисциплините З040 Франкофонска езикова политика и управление на многоезичието и З050 Стратегии за развиване на многоезични и междукултурни компетентности, водени от преподаватели от Женевския университет, от летен семестър на 2019-2020 г. в зимен семестър на 2020-2021 г.
</t>
        </r>
      </text>
    </comment>
    <comment ref="F55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Следните  дисциплини предвиждат курсови работи, като полагаемите се за тях кредити са включени в общия брой кредити на съответната дисциплина:
И080    Интердисциплинарен подход при анализа на франкофонските ситуации
П010    Практика в институция
 Да се поправи броят на кредитите на "Практика в институция" от 15 на 10, поради въвеждането на курсова работа за тази практика, да се промени също формата на контрол от "то" на "и".
</t>
        </r>
      </text>
    </comment>
  </commentList>
</comments>
</file>

<file path=xl/sharedStrings.xml><?xml version="1.0" encoding="utf-8"?>
<sst xmlns="http://schemas.openxmlformats.org/spreadsheetml/2006/main" count="293" uniqueCount="150">
  <si>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</si>
  <si>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</si>
  <si>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</si>
  <si>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</si>
  <si>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</si>
  <si>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</si>
  <si>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</si>
  <si>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</si>
  <si>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</si>
  <si>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</si>
  <si>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</si>
  <si>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</si>
  <si>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</si>
  <si>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</si>
  <si>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</si>
  <si>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</si>
  <si>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</si>
  <si>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</si>
  <si>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</si>
  <si>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</si>
  <si>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код</t>
  </si>
  <si>
    <t xml:space="preserve">Форма на контрол* -  и, то, ки </t>
  </si>
  <si>
    <t>Вид  –     З, И, Ф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</si>
  <si>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</si>
  <si>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</si>
  <si>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</si>
  <si>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</si>
  <si>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</si>
  <si>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</si>
  <si>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</si>
  <si>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</si>
  <si>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</si>
  <si>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</si>
  <si>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</si>
  <si>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</si>
  <si>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</si>
  <si>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</si>
  <si>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</si>
  <si>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</si>
  <si>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</si>
  <si>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</si>
  <si>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</si>
  <si>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Софийски университет "Св. Климент Охридски"</t>
  </si>
  <si>
    <t>ECTS  кредити</t>
  </si>
  <si>
    <t>Натовареност,  ECTS-кредити и оценки по семестри</t>
  </si>
  <si>
    <t>код на дисциплината</t>
  </si>
  <si>
    <t>З</t>
  </si>
  <si>
    <t>ки</t>
  </si>
  <si>
    <t>И</t>
  </si>
  <si>
    <t>2+0</t>
  </si>
  <si>
    <t>Ф</t>
  </si>
  <si>
    <t>П</t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</si>
  <si>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</si>
  <si>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</si>
  <si>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</si>
  <si>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</si>
  <si>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</si>
  <si>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</si>
  <si>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Специалност:</t>
  </si>
  <si>
    <t>Форма на обучение:</t>
  </si>
  <si>
    <t>редовна форма на обучение</t>
  </si>
  <si>
    <t>Продължителност на обучението (брой семестри):</t>
  </si>
  <si>
    <t>Професионална квалификация:</t>
  </si>
  <si>
    <t>Квалификационна характеристика</t>
  </si>
  <si>
    <t>1. Насоченост, образователни цели</t>
  </si>
  <si>
    <t>ОКС „магистър”</t>
  </si>
  <si>
    <t>№   ...................  /  ..................................</t>
  </si>
  <si>
    <t>Брой часове за подготовка</t>
  </si>
  <si>
    <t>Първа държавна   сесия</t>
  </si>
  <si>
    <t xml:space="preserve">Общ брой кредити:  </t>
  </si>
  <si>
    <t>форма на обучение:</t>
  </si>
  <si>
    <t>продължителност на обучение:</t>
  </si>
  <si>
    <t>натовареност (ч.)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</si>
  <si>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</si>
  <si>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>Декан:</t>
    </r>
    <r>
      <rPr>
        <sz val="10"/>
        <rFont val="Arial"/>
        <family val="2"/>
      </rPr>
      <t>.....................................</t>
    </r>
  </si>
  <si>
    <t>(проф. д-р Мадлен Данова)</t>
  </si>
  <si>
    <t>Специалност Методика на чуждоезиковото обучение</t>
  </si>
  <si>
    <t>Наименование на учебната дисциплина</t>
  </si>
  <si>
    <t>Форма на оценяване* -     и, то, ки</t>
  </si>
  <si>
    <t>Увод в междукултурната комуникация</t>
  </si>
  <si>
    <t>Социолингвистика на франкофонското пространство</t>
  </si>
  <si>
    <t>Политически и културни измерения на институционалната франкофония</t>
  </si>
  <si>
    <t>Езикова медиация и междукултурна медиация</t>
  </si>
  <si>
    <t xml:space="preserve">Франкофонска езикова политика и управление на многоезичието </t>
  </si>
  <si>
    <t xml:space="preserve">Стратегии за развиване на многоезични и междукултурни компетентности </t>
  </si>
  <si>
    <t>Методология и диагностика на проектите</t>
  </si>
  <si>
    <t xml:space="preserve">Анализ на франкофонски езикови практики в телевизията  </t>
  </si>
  <si>
    <t>Техники за устна комуникация</t>
  </si>
  <si>
    <t>Мулти-медийна комуникация (анализ на практики)</t>
  </si>
  <si>
    <t>Увод в анализ на дискурса</t>
  </si>
  <si>
    <t>Френският език  в публичното пространство</t>
  </si>
  <si>
    <t xml:space="preserve">Увод във взаиморазбирането между френски и английски език </t>
  </si>
  <si>
    <t>Анализ на практики във франкофонската преса</t>
  </si>
  <si>
    <t xml:space="preserve">Интердисциплинарен подход при анализа на франкофонските ситуации </t>
  </si>
  <si>
    <t>Езикови ситуации на малцинства във франкофонското пространство</t>
  </si>
  <si>
    <t xml:space="preserve">Рецепция на франкофонските мигрантски литератури в Централна и Източна Европа </t>
  </si>
  <si>
    <t>Анализ на професонални текстове от сферата на образованието</t>
  </si>
  <si>
    <t xml:space="preserve">Увод в основни проблеми на превода </t>
  </si>
  <si>
    <t>Увод във взаиморазбирането между френски и италиански език</t>
  </si>
  <si>
    <t>Увод във взаиморазбирането между френски и испански език</t>
  </si>
  <si>
    <t>Увод във взаиморазбирането между френски и португалски език</t>
  </si>
  <si>
    <t>Учебно-производствена практика</t>
  </si>
  <si>
    <t>Практика в институция</t>
  </si>
  <si>
    <t xml:space="preserve">Учебният план е приет на заседание на Факултетния съвет с протокол  №  от </t>
  </si>
  <si>
    <t>ДЕКАН на ФКНФ:</t>
  </si>
  <si>
    <t xml:space="preserve">       /Проф. д-р М. Данова/</t>
  </si>
  <si>
    <t>Магистър по френска филология, Медиатор в многоезичното и междукултурно общуване</t>
  </si>
  <si>
    <t>м. февруари-март</t>
  </si>
  <si>
    <t>м. юни-юли</t>
  </si>
  <si>
    <t>Програмата "Франкофония, многоезичие и междукултурна медиация" (ФМММ) има за цел да подготви експерти, преподаватали, обучители, изследователи, медиатори в многоезичното и междукултурното общуване.
Дипломираните магистри могат да намерят професионална реализация в изследователски институти и висши училища като експерти, преподаватели и обучители в областта на езиковите, образователните и междукултурните медиации, допринасяйки за разширяването и задълбочаването на многоезичието и на междукултурната комуникация във франкофонското пространство.
Професионалната им реализация е възможна в органите на местната администрация (общини, областни управи) и свързаните с тях институции, както и в държавната администрация (министерства, държавни агенции), посолства и търговски представителства, в международни или многостранни организации като Университетската агенция на франкофонията (УАФ), Международната организация на франкофонията (МОФ), Конференцията на министрите на образованието в държавите и правителствата от Франкофонията, ЮНЕСКО, Съвета на Европа, ОССЕ и др.</t>
  </si>
  <si>
    <t xml:space="preserve">Завършилите магистърска програма "Франкофония, многоезичие и междукултурна медиация" (ФМММ) притежават следните професионални компетенции:
• умение за създаване и провеждане на стратегии за преподаване и институционално общуване, за многоезични и междукултурни взаимодействия с общности, които са френскоезични в различна степен, за изработване на адекватна езикова, културна и образователна политика;
• способност за провеждане на иновативни и динамично променящи се дейности с цел адаптиране към конкретните условия на езиковите и културните ситуации; 
• умение за избор на адекватни ресурси и средства за комуникация;
• способност за провеждане на теренни проучвания, анализ и оценка на ситуации, изработване на стратегии за въздействие върху многоезична и многокултурна среда;
• умение за изработване, провеждане и оценка на проекти;
• способност за координиране на дейности в социално-политическата сфера в контекст на използване на информационни и комуникационни технологии;
• умение да организиране на наблюдението на езиковите, културни и образователни практики в среда, която е поне отчасти френскоезична; 
• високо ниво на владеене на специализиран френски език при общуване в публичното пространство, на многоезичното общуване и на междукултурната медиация;
• способност за използване на софтуерни инструменти за подпомагане на теренните изследвания и на презентирането на резултатите от тях;
• разбиране на професионалните аспекти, като например историята, етиката, принципите, практиките и институциите в областта на многоезичното и междукултурното общуване;
• умения за работа в екип, управление на проекти и критична оценка на качеството;
• способност за критична самооценка и умения за повишаване на квалификацията, за управление и разпределение на времето;
• основни познания за управление на собствен бизнес и за съвременни средства за професионална реализация на високо ниво.
</t>
  </si>
  <si>
    <t>Обучението е редовно, по държавна поръчка или като платена форма. Провежда се в три семестъра и съответства на общо 90 кредита ECTS, по 30 кредита на семестър, при съответната кредитна тежест на всяка дисциплина (задължителна, избираема и практика).
В обучението е включен стаж в институция (местна, държавна или международна) или в образователно заведение. Има възможност за студентски мобилности по програмата Еразъм+.
Магистърската програма завършва със защита на дипломна работа.
Програмата е ориентирана към практиката с оглед на овладяването на стратегии за развиване на многоезичието и междукултурната медиация, но е и високо академична. Като всички останали магистърски програми тя съдържа комплекс от теоретични дисциплини, чиято цел е да предложат фундаментални знания в следните три основни области: езикови теории и анализ на езикови практики; културни взаимодействия; административно-институционални знания и умения. Програмата предлага основни идеи, принципи и методологични подходи от социолинвистиката и езиковите политики, от рецепцията на културите на страните от франкофонското пространство и взаимодействията между тях, от културните и образователните политики във франкофонските страни, от междукултурната медиация, анализа на дискурса, анализа на медиите, на мултимедийната комуникация и др.
Обучението се води на френски език. Студентите се специализират във френскоезичната професионална писмена и устна комуникация с оглед на подготовката им по социолингвистика, езикови политики, анализ на културни и образователни политики и стратегии за въвеждане и разширяване на многоезичието и на междукултурната комуникация в контекст, който е поне отчасти френскоезичен.
Курсът на обучение е интердисциплинарен; той включва дисциплини с общотеоретична, теоретико-приложна и специализирана насоченост. Студентите усвояват знания, свързани с проблематиките на социолингвистиката, литуратурния анализ, културните и образователните политики в диахронен и синхронен план; с инструментариума на изследванията в тези научни области; с методологията на теренното проучване. Те придобиват умения за междукултурно общуване и междуличностно общуване при работа в екип, за управление на екип; за търсене на информация посредством използване на критични подходи при подбора на надеждни източници; за използване на най-модерните технологични нововъведения при изучаването на явления от езика, културата и образованието; за анализ и представяне на аргументи, за критично мислене; за личностно и професионално израстване чрез инициатива, интелектуално любопитство и мотивация.
Предвиденият в ІІІ семестър стаж в институция или образователно заведение дава възможност за прилагане и усъвършенстване на придобитите знания и умения в практиката.</t>
  </si>
  <si>
    <t>3. Обучение (знания и умения, необходими за успешна професионална дейност; общотеоретична и специална подготовка и др.)</t>
  </si>
  <si>
    <t>4. Професионални компетенции</t>
  </si>
  <si>
    <t>5. Професионална реализация</t>
  </si>
  <si>
    <t>2. Условия за прием</t>
  </si>
  <si>
    <t>Магистрантите трябва да удостоверят владеене на френски език на ниво B1+ или В2 според Общата европейска рамка за езиците, което да им осигури възможност да възприемат учебно съдържание и да ползват научни източници на френски език, както и да се справят успешно с устна и писмена продукция на френски език във връзка с изучаваните в магистратурата учебни дисциплини. Документът за владеене на езика може да бъде сертификат за DELF B2, C1 или С2; диплома за завършено средно образование в гимназия или паралелка с интензивен клас и с изучаване на дисциплини на френски език. За кандидатите, които нямат такъв документ, се предвижда явяване на тест за удостоверяване на ниво В1+ като част от приемния изпит. 
.</t>
  </si>
  <si>
    <t>Програмата "Франкофония, многоезичие и междукултурна медиация" (ФМММ) е предназначена за студенти, получили бакалавърска степен, които имат желание да задълбочат подготовката си в областта на многоезичната и междукултурната комуникация в международен план и по-специално в контекст, който е поне отчасти френскоезичен.
От една страна, програмата цели да предложи една широка основа на познания върху езиковата, културната и образователната ситуация във франкофонските страни, както и върху езиковите и културни ареали на франкофонията (Франция и задморските ѝ територии, Романдска Швейцария, Валония и Брюксел, Квебек и другите канадски провинции, Луизиана, Карибския басейн, Магреб и Близкия изток, Африка и Индийския океан, Тихия океан). От друга страна, тя слага специален акцент върху практическите параметри на функциониране на езика, културата и образованието в условията на различни общества.</t>
  </si>
  <si>
    <t>Френска филология</t>
  </si>
  <si>
    <r>
      <rPr>
        <b/>
        <sz val="11"/>
        <rFont val="Arial"/>
        <family val="2"/>
        <charset val="204"/>
      </rPr>
      <t xml:space="preserve">Магистърска програма: </t>
    </r>
    <r>
      <rPr>
        <sz val="11"/>
        <rFont val="Arial"/>
        <family val="2"/>
      </rPr>
      <t>Франкофония, многоезичие и междукултурна медиация</t>
    </r>
  </si>
  <si>
    <t>3 /два/ семестъра</t>
  </si>
  <si>
    <t>Обучение на френски език в сътрудничество с Женевския университет, Швейцария</t>
  </si>
  <si>
    <t>M</t>
  </si>
  <si>
    <t>L</t>
  </si>
  <si>
    <t>F</t>
  </si>
  <si>
    <t>Магистърска програма "Франкофония, многоезичие и междукултурна медиация"</t>
  </si>
  <si>
    <t xml:space="preserve">Специалност Френска филология /  магистърска програма 
"Франкофония, многоезичие и междукултурна медиация"  </t>
  </si>
  <si>
    <t>ки (реферат)</t>
  </si>
  <si>
    <t>ки
(презентация)</t>
  </si>
  <si>
    <t>3+0</t>
  </si>
  <si>
    <t>ки
(курс. проект)</t>
  </si>
  <si>
    <r>
      <rPr>
        <b/>
        <sz val="10"/>
        <rFont val="Arial"/>
        <family val="2"/>
        <charset val="204"/>
      </rPr>
      <t xml:space="preserve">Избираеми дисциплини – </t>
    </r>
    <r>
      <rPr>
        <sz val="10"/>
        <rFont val="Arial"/>
        <family val="2"/>
        <charset val="204"/>
      </rPr>
      <t>избраните дисциплини трябва да носят минимум 15 кредита в първия семестър и минимум 18 кредита във втория семестър.</t>
    </r>
  </si>
  <si>
    <r>
      <rPr>
        <b/>
        <sz val="10"/>
        <rFont val="Arial"/>
        <family val="2"/>
        <charset val="204"/>
      </rPr>
      <t>Забележка:</t>
    </r>
    <r>
      <rPr>
        <sz val="10"/>
        <rFont val="Arial"/>
        <family val="2"/>
        <charset val="204"/>
      </rPr>
      <t xml:space="preserve"> Магистрантът има право да избира от всички избираеми и факултативни дисциплини, предлагани в другите магистърски програми на ФКНФ, ФСлФ и Философски факултет.</t>
    </r>
  </si>
  <si>
    <t xml:space="preserve">Дипломиране </t>
  </si>
  <si>
    <t>2.1. Филология</t>
  </si>
  <si>
    <t>Методология на филологическото изследване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</si>
  <si>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</si>
  <si>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</si>
  <si>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за випуска, започнал през  2020/2021  уч. година</t>
  </si>
  <si>
    <r>
      <rPr>
        <sz val="9"/>
        <rFont val="Arial"/>
        <family val="2"/>
        <charset val="204"/>
      </rPr>
      <t xml:space="preserve">Следните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 (*2)</t>
    </r>
  </si>
  <si>
    <t>Интердисциплинарен подход при анализа на франкофонските ситуации</t>
  </si>
  <si>
    <t>Практика в институция (*2)</t>
  </si>
  <si>
    <t>и</t>
  </si>
  <si>
    <t>Обществен живот и медийни репрезентации</t>
  </si>
  <si>
    <t xml:space="preserve">Увод във взаиморазбирането между френски и немски език </t>
  </si>
  <si>
    <t xml:space="preserve">Тайните на невербалната комуникация </t>
  </si>
  <si>
    <t>(*2) ФС № 7/03.2020 г.</t>
  </si>
  <si>
    <t>(*1) ФС №10/11.06.2019 г.</t>
  </si>
  <si>
    <r>
      <rPr>
        <b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</si>
  <si>
    <t>(*1) ФС № 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</si>
</sst>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charset val="204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wrapText="1"/>
      <protection hidden="1"/>
    </xf>
    <xf numFmtId="0" fontId="12" fillId="0" borderId="8" xfId="0" applyFont="1" applyBorder="1" applyAlignment="1" applyProtection="1">
      <alignment wrapText="1"/>
      <protection hidden="1"/>
    </xf>
    <xf numFmtId="0" fontId="30" fillId="0" borderId="8" xfId="0" applyFont="1" applyBorder="1" applyAlignment="1" applyProtection="1">
      <alignment wrapText="1"/>
      <protection hidden="1"/>
    </xf>
    <xf numFmtId="0" fontId="30" fillId="0" borderId="9" xfId="0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11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11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wrapText="1"/>
      <protection hidden="1"/>
    </xf>
    <xf numFmtId="0" fontId="12" fillId="0" borderId="13" xfId="0" applyFont="1" applyBorder="1" applyAlignment="1" applyProtection="1">
      <alignment wrapText="1"/>
      <protection hidden="1"/>
    </xf>
    <xf numFmtId="0" fontId="30" fillId="0" borderId="13" xfId="0" applyFont="1" applyBorder="1" applyAlignment="1" applyProtection="1">
      <alignment wrapText="1"/>
      <protection hidden="1"/>
    </xf>
    <xf numFmtId="0" fontId="30" fillId="0" borderId="14" xfId="0" applyFont="1" applyBorder="1" applyAlignment="1" applyProtection="1">
      <alignment wrapText="1"/>
      <protection hidden="1"/>
    </xf>
    <xf numFmtId="0" fontId="17" fillId="0" borderId="7" xfId="0" applyFont="1" applyBorder="1" applyAlignment="1" applyProtection="1">
      <alignment wrapText="1"/>
      <protection hidden="1"/>
    </xf>
    <xf numFmtId="0" fontId="17" fillId="0" borderId="8" xfId="0" applyFont="1" applyBorder="1" applyAlignment="1" applyProtection="1">
      <alignment wrapText="1"/>
      <protection hidden="1"/>
    </xf>
    <xf numFmtId="0" fontId="31" fillId="0" borderId="8" xfId="0" applyFont="1" applyBorder="1" applyAlignment="1" applyProtection="1">
      <alignment wrapText="1"/>
      <protection hidden="1"/>
    </xf>
    <xf numFmtId="0" fontId="31" fillId="0" borderId="9" xfId="0" applyFont="1" applyBorder="1" applyAlignment="1" applyProtection="1">
      <alignment wrapText="1"/>
      <protection hidden="1"/>
    </xf>
    <xf numFmtId="0" fontId="17" fillId="0" borderId="1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31" fillId="0" borderId="11" xfId="0" applyFont="1" applyBorder="1" applyAlignment="1" applyProtection="1">
      <alignment wrapText="1"/>
      <protection hidden="1"/>
    </xf>
    <xf numFmtId="0" fontId="17" fillId="0" borderId="12" xfId="0" applyFont="1" applyBorder="1" applyAlignment="1" applyProtection="1">
      <alignment wrapText="1"/>
      <protection hidden="1"/>
    </xf>
    <xf numFmtId="0" fontId="17" fillId="0" borderId="13" xfId="0" applyFont="1" applyBorder="1" applyAlignment="1" applyProtection="1">
      <alignment wrapText="1"/>
      <protection hidden="1"/>
    </xf>
    <xf numFmtId="0" fontId="17" fillId="0" borderId="1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11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31" fillId="0" borderId="9" xfId="0" applyFont="1" applyBorder="1" applyAlignment="1">
      <alignment wrapText="1"/>
    </xf>
    <xf numFmtId="0" fontId="17" fillId="0" borderId="2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30" fillId="0" borderId="0" xfId="0" applyFont="1"/>
    <xf numFmtId="0" fontId="20" fillId="0" borderId="0" xfId="0" applyFont="1" applyAlignment="1">
      <alignment vertical="center"/>
    </xf>
    <xf numFmtId="0" fontId="12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2" fillId="0" borderId="0" xfId="0" applyFont="1" applyFill="1" applyBorder="1" applyProtection="1">
      <protection hidden="1"/>
    </xf>
    <xf numFmtId="0" fontId="33" fillId="0" borderId="16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Protection="1">
      <protection locked="0"/>
    </xf>
    <xf numFmtId="0" fontId="23" fillId="0" borderId="17" xfId="0" applyFont="1" applyFill="1" applyBorder="1" applyAlignment="1" applyProtection="1">
      <alignment horizontal="center" vertical="center" textRotation="90" wrapText="1"/>
      <protection hidden="1"/>
    </xf>
    <xf numFmtId="0" fontId="23" fillId="0" borderId="18" xfId="0" applyFont="1" applyFill="1" applyBorder="1" applyAlignment="1" applyProtection="1">
      <alignment horizontal="center" vertical="center" textRotation="90" wrapText="1"/>
      <protection hidden="1"/>
    </xf>
    <xf numFmtId="0" fontId="34" fillId="0" borderId="19" xfId="0" applyFont="1" applyFill="1" applyBorder="1" applyAlignment="1" applyProtection="1">
      <alignment horizontal="center" vertical="center" textRotation="90"/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21" xfId="0" applyFont="1" applyFill="1" applyBorder="1" applyAlignment="1" applyProtection="1">
      <alignment horizontal="center" vertical="center" textRotation="90" wrapText="1"/>
      <protection hidden="1"/>
    </xf>
    <xf numFmtId="0" fontId="34" fillId="0" borderId="22" xfId="0" applyFont="1" applyFill="1" applyBorder="1" applyAlignment="1" applyProtection="1">
      <alignment horizontal="center" vertical="center" textRotation="90"/>
      <protection hidden="1"/>
    </xf>
    <xf numFmtId="0" fontId="24" fillId="0" borderId="23" xfId="0" applyFont="1" applyFill="1" applyBorder="1" applyAlignment="1" applyProtection="1">
      <alignment horizontal="right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textRotation="90" wrapTex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right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textRotation="90" wrapText="1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29" xfId="0" applyFont="1" applyFill="1" applyBorder="1" applyAlignment="1" applyProtection="1">
      <alignment horizontal="right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textRotation="90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34" fillId="0" borderId="5" xfId="0" applyFont="1" applyFill="1" applyBorder="1" applyAlignment="1" applyProtection="1">
      <alignment horizontal="center" vertical="center" textRotation="90"/>
      <protection hidden="1"/>
    </xf>
    <xf numFmtId="0" fontId="34" fillId="0" borderId="6" xfId="0" applyFont="1" applyFill="1" applyBorder="1" applyAlignment="1" applyProtection="1">
      <alignment horizontal="center" vertical="center" textRotation="90"/>
      <protection hidden="1"/>
    </xf>
    <xf numFmtId="0" fontId="34" fillId="0" borderId="30" xfId="0" applyFont="1" applyFill="1" applyBorder="1" applyAlignment="1" applyProtection="1">
      <alignment horizontal="center" vertical="center" textRotation="90"/>
      <protection hidden="1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Fill="1" applyBorder="1" applyAlignment="1" applyProtection="1">
      <alignment horizontal="center" vertical="center" textRotation="90"/>
      <protection hidden="1"/>
    </xf>
    <xf numFmtId="0" fontId="34" fillId="0" borderId="2" xfId="0" applyFont="1" applyFill="1" applyBorder="1" applyAlignment="1" applyProtection="1">
      <alignment horizontal="center" vertical="center" textRotation="90"/>
      <protection hidden="1"/>
    </xf>
    <xf numFmtId="0" fontId="34" fillId="0" borderId="4" xfId="0" applyFont="1" applyFill="1" applyBorder="1" applyAlignment="1" applyProtection="1">
      <alignment horizontal="center" vertical="center" textRotation="90"/>
      <protection hidden="1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textRotation="90"/>
      <protection hidden="1"/>
    </xf>
    <xf numFmtId="0" fontId="34" fillId="0" borderId="21" xfId="0" applyFont="1" applyFill="1" applyBorder="1" applyAlignment="1" applyProtection="1">
      <alignment horizontal="center" vertical="center" textRotation="90"/>
      <protection hidden="1"/>
    </xf>
    <xf numFmtId="0" fontId="25" fillId="0" borderId="32" xfId="0" applyFont="1" applyFill="1" applyBorder="1" applyAlignment="1" applyProtection="1">
      <alignment horizontal="right" vertical="center" wrapText="1"/>
      <protection hidden="1"/>
    </xf>
    <xf numFmtId="0" fontId="25" fillId="0" borderId="33" xfId="0" applyFont="1" applyFill="1" applyBorder="1" applyAlignment="1" applyProtection="1">
      <alignment horizontal="center" vertical="center" textRotation="90" wrapText="1"/>
      <protection hidden="1"/>
    </xf>
    <xf numFmtId="0" fontId="25" fillId="0" borderId="34" xfId="0" applyFont="1" applyFill="1" applyBorder="1" applyAlignment="1" applyProtection="1">
      <alignment horizontal="center" vertical="center" textRotation="90" wrapText="1"/>
      <protection hidden="1"/>
    </xf>
    <xf numFmtId="0" fontId="25" fillId="0" borderId="35" xfId="0" applyFont="1" applyFill="1" applyBorder="1" applyAlignment="1" applyProtection="1">
      <alignment horizontal="center" vertical="center" textRotation="90" wrapText="1"/>
      <protection hidden="1"/>
    </xf>
    <xf numFmtId="0" fontId="25" fillId="0" borderId="36" xfId="0" applyFont="1" applyFill="1" applyBorder="1" applyAlignment="1" applyProtection="1">
      <alignment horizontal="center" vertical="center" textRotation="90" wrapText="1"/>
      <protection hidden="1"/>
    </xf>
    <xf numFmtId="0" fontId="25" fillId="0" borderId="37" xfId="0" applyFont="1" applyFill="1" applyBorder="1" applyAlignment="1" applyProtection="1">
      <alignment horizontal="center" vertical="center" textRotation="90" wrapText="1"/>
      <protection hidden="1"/>
    </xf>
    <xf numFmtId="0" fontId="35" fillId="0" borderId="34" xfId="0" applyFont="1" applyFill="1" applyBorder="1" applyAlignment="1" applyProtection="1">
      <alignment horizontal="center" vertical="center" textRotation="90"/>
      <protection hidden="1"/>
    </xf>
    <xf numFmtId="0" fontId="35" fillId="0" borderId="35" xfId="0" applyFont="1" applyFill="1" applyBorder="1" applyAlignment="1" applyProtection="1">
      <alignment horizontal="center" vertical="center" textRotation="90"/>
      <protection hidden="1"/>
    </xf>
    <xf numFmtId="49" fontId="12" fillId="0" borderId="0" xfId="0" applyNumberFormat="1" applyFont="1" applyFill="1" applyAlignment="1" applyProtection="1">
      <alignment horizontal="justify" vertical="top" wrapText="1"/>
      <protection locked="0"/>
    </xf>
    <xf numFmtId="0" fontId="1" fillId="0" borderId="3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9" fillId="0" borderId="25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5" fillId="0" borderId="33" xfId="0" applyFont="1" applyFill="1" applyBorder="1" applyAlignment="1" applyProtection="1">
      <alignment horizontal="center" vertical="center" textRotation="90"/>
      <protection hidden="1"/>
    </xf>
    <xf numFmtId="0" fontId="33" fillId="0" borderId="16" xfId="0" quotePrefix="1" applyFont="1" applyFill="1" applyBorder="1" applyAlignment="1" applyProtection="1">
      <alignment vertical="center"/>
      <protection hidden="1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39" fillId="5" borderId="2" xfId="0" applyFont="1" applyFill="1" applyBorder="1" applyAlignment="1" applyProtection="1">
      <alignment vertical="center" wrapText="1"/>
      <protection locked="0"/>
    </xf>
    <xf numFmtId="0" fontId="40" fillId="5" borderId="2" xfId="0" applyFont="1" applyFill="1" applyBorder="1" applyAlignment="1" applyProtection="1">
      <alignment horizontal="center" vertical="center" wrapText="1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textRotation="90" wrapText="1"/>
    </xf>
    <xf numFmtId="0" fontId="29" fillId="5" borderId="18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justify" wrapText="1"/>
      <protection locked="0"/>
    </xf>
    <xf numFmtId="0" fontId="36" fillId="0" borderId="12" xfId="0" applyFont="1" applyFill="1" applyBorder="1" applyAlignment="1" applyProtection="1">
      <alignment horizontal="left" wrapText="1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Fill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 applyFill="1" applyAlignment="1" applyProtection="1">
      <alignment horizontal="justify" vertical="top" wrapText="1"/>
      <protection locked="0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49" fontId="12" fillId="0" borderId="0" xfId="0" applyNumberFormat="1" applyFont="1" applyFill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justify" wrapText="1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12" fillId="0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left" vertical="top"/>
      <protection locked="0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28" xfId="0" applyFont="1" applyBorder="1" applyAlignment="1" applyProtection="1">
      <alignment horizontal="center" wrapText="1"/>
      <protection hidden="1"/>
    </xf>
    <xf numFmtId="0" fontId="16" fillId="0" borderId="15" xfId="0" applyFont="1" applyBorder="1" applyAlignment="1" applyProtection="1">
      <alignment horizontal="center" wrapText="1"/>
      <protection hidden="1"/>
    </xf>
    <xf numFmtId="0" fontId="16" fillId="0" borderId="31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right" vertical="center" wrapText="1"/>
      <protection hidden="1"/>
    </xf>
    <xf numFmtId="0" fontId="17" fillId="0" borderId="11" xfId="0" applyFont="1" applyBorder="1" applyAlignment="1" applyProtection="1">
      <alignment horizontal="right" vertical="center" wrapText="1"/>
      <protection hidden="1"/>
    </xf>
    <xf numFmtId="0" fontId="17" fillId="0" borderId="10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right" vertical="top" wrapText="1"/>
      <protection hidden="1"/>
    </xf>
    <xf numFmtId="0" fontId="17" fillId="0" borderId="11" xfId="0" applyFont="1" applyBorder="1" applyAlignment="1" applyProtection="1">
      <alignment horizontal="right" vertical="top" wrapText="1"/>
      <protection hidden="1"/>
    </xf>
    <xf numFmtId="0" fontId="17" fillId="0" borderId="10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11" xfId="0" applyNumberFormat="1" applyFont="1" applyBorder="1" applyAlignment="1" applyProtection="1">
      <alignment horizontal="left" vertical="center" wrapText="1"/>
      <protection locked="0"/>
    </xf>
    <xf numFmtId="0" fontId="17" fillId="0" borderId="12" xfId="0" applyNumberFormat="1" applyFont="1" applyBorder="1" applyAlignment="1" applyProtection="1">
      <alignment horizontal="left" vertical="center" wrapText="1"/>
      <protection locked="0"/>
    </xf>
    <xf numFmtId="0" fontId="17" fillId="0" borderId="13" xfId="0" applyNumberFormat="1" applyFont="1" applyBorder="1" applyAlignment="1" applyProtection="1">
      <alignment horizontal="left" vertical="center" wrapText="1"/>
      <protection locked="0"/>
    </xf>
    <xf numFmtId="0" fontId="17" fillId="0" borderId="14" xfId="0" applyNumberFormat="1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14" xfId="0" applyFont="1" applyBorder="1" applyAlignment="1" applyProtection="1">
      <alignment horizontal="left" vertical="top" wrapText="1"/>
      <protection hidden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" fillId="5" borderId="0" xfId="1" applyFont="1" applyFill="1" applyAlignment="1"/>
    <xf numFmtId="49" fontId="11" fillId="0" borderId="44" xfId="0" applyNumberFormat="1" applyFont="1" applyBorder="1" applyAlignment="1">
      <alignment horizontal="left"/>
    </xf>
    <xf numFmtId="49" fontId="11" fillId="0" borderId="45" xfId="0" applyNumberFormat="1" applyFont="1" applyBorder="1" applyAlignment="1">
      <alignment horizontal="left"/>
    </xf>
    <xf numFmtId="49" fontId="11" fillId="0" borderId="46" xfId="0" applyNumberFormat="1" applyFont="1" applyBorder="1" applyAlignment="1">
      <alignment horizontal="left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" fillId="6" borderId="0" xfId="1" applyFont="1" applyFill="1" applyAlignment="1"/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3" fillId="2" borderId="6" xfId="0" applyFont="1" applyFill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29" fillId="0" borderId="32" xfId="0" applyFont="1" applyFill="1" applyBorder="1" applyAlignment="1">
      <alignment horizontal="left" vertical="center" wrapText="1"/>
    </xf>
    <xf numFmtId="0" fontId="29" fillId="0" borderId="41" xfId="0" applyFont="1" applyFill="1" applyBorder="1" applyAlignment="1">
      <alignment horizontal="left" vertical="center" wrapText="1"/>
    </xf>
    <xf numFmtId="0" fontId="29" fillId="0" borderId="42" xfId="0" applyFont="1" applyFill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49" fontId="11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2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42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1" fillId="5" borderId="41" xfId="0" applyFont="1" applyFill="1" applyBorder="1" applyAlignment="1">
      <alignment horizontal="left" vertical="center" wrapText="1"/>
    </xf>
    <xf numFmtId="0" fontId="1" fillId="5" borderId="4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3" fillId="0" borderId="16" xfId="0" applyFont="1" applyFill="1" applyBorder="1" applyAlignment="1" applyProtection="1">
      <alignment horizontal="left" vertical="center"/>
      <protection hidden="1"/>
    </xf>
    <xf numFmtId="0" fontId="33" fillId="0" borderId="16" xfId="0" applyFont="1" applyFill="1" applyBorder="1" applyAlignment="1" applyProtection="1">
      <alignment horizontal="right" vertical="center"/>
      <protection hidden="1"/>
    </xf>
    <xf numFmtId="0" fontId="37" fillId="0" borderId="32" xfId="0" applyFont="1" applyFill="1" applyBorder="1" applyAlignment="1" applyProtection="1">
      <alignment horizontal="left" vertical="center"/>
      <protection hidden="1"/>
    </xf>
    <xf numFmtId="0" fontId="37" fillId="0" borderId="41" xfId="0" applyFont="1" applyFill="1" applyBorder="1" applyAlignment="1" applyProtection="1">
      <alignment horizontal="left" vertical="center"/>
      <protection hidden="1"/>
    </xf>
    <xf numFmtId="0" fontId="37" fillId="0" borderId="42" xfId="0" applyFont="1" applyFill="1" applyBorder="1" applyAlignment="1" applyProtection="1">
      <alignment horizontal="left" vertical="center"/>
      <protection hidden="1"/>
    </xf>
    <xf numFmtId="0" fontId="38" fillId="0" borderId="37" xfId="0" applyFont="1" applyFill="1" applyBorder="1" applyAlignment="1" applyProtection="1">
      <alignment horizontal="center" vertical="center" wrapText="1"/>
      <protection locked="0"/>
    </xf>
    <xf numFmtId="0" fontId="38" fillId="0" borderId="41" xfId="0" applyFont="1" applyFill="1" applyBorder="1" applyAlignment="1" applyProtection="1">
      <alignment horizontal="center" vertical="center" wrapText="1"/>
      <protection locked="0"/>
    </xf>
    <xf numFmtId="0" fontId="38" fillId="0" borderId="36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37" fillId="0" borderId="37" xfId="0" applyFont="1" applyFill="1" applyBorder="1" applyAlignment="1" applyProtection="1">
      <alignment horizontal="center" vertical="center"/>
      <protection locked="0"/>
    </xf>
    <xf numFmtId="0" fontId="37" fillId="0" borderId="41" xfId="0" applyFont="1" applyFill="1" applyBorder="1" applyAlignment="1" applyProtection="1">
      <alignment horizontal="center" vertical="center"/>
      <protection locked="0"/>
    </xf>
    <xf numFmtId="0" fontId="37" fillId="0" borderId="36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center" vertical="center"/>
      <protection locked="0"/>
    </xf>
    <xf numFmtId="0" fontId="37" fillId="0" borderId="2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30" xfId="0" applyFont="1" applyFill="1" applyBorder="1" applyAlignment="1" applyProtection="1">
      <alignment horizontal="center" vertical="center" wrapText="1"/>
      <protection hidden="1"/>
    </xf>
    <xf numFmtId="0" fontId="2" fillId="0" borderId="32" xfId="0" applyFont="1" applyFill="1" applyBorder="1" applyAlignment="1" applyProtection="1">
      <alignment horizontal="left" vertical="center"/>
      <protection hidden="1"/>
    </xf>
    <xf numFmtId="0" fontId="2" fillId="0" borderId="41" xfId="0" applyFont="1" applyFill="1" applyBorder="1" applyAlignment="1" applyProtection="1">
      <alignment horizontal="left" vertical="center"/>
      <protection hidden="1"/>
    </xf>
    <xf numFmtId="0" fontId="2" fillId="0" borderId="42" xfId="0" applyFont="1" applyFill="1" applyBorder="1" applyAlignment="1" applyProtection="1">
      <alignment horizontal="left" vertical="center"/>
      <protection hidden="1"/>
    </xf>
    <xf numFmtId="0" fontId="3" fillId="0" borderId="32" xfId="0" quotePrefix="1" applyFont="1" applyFill="1" applyBorder="1" applyAlignment="1" applyProtection="1">
      <alignment horizontal="left" vertical="center"/>
      <protection hidden="1"/>
    </xf>
    <xf numFmtId="0" fontId="3" fillId="0" borderId="41" xfId="0" quotePrefix="1" applyFont="1" applyFill="1" applyBorder="1" applyAlignment="1" applyProtection="1">
      <alignment horizontal="left" vertical="center"/>
      <protection hidden="1"/>
    </xf>
    <xf numFmtId="0" fontId="3" fillId="0" borderId="42" xfId="0" quotePrefix="1" applyFont="1" applyFill="1" applyBorder="1" applyAlignment="1" applyProtection="1">
      <alignment horizontal="left" vertical="center"/>
      <protection hidden="1"/>
    </xf>
    <xf numFmtId="0" fontId="2" fillId="4" borderId="32" xfId="0" applyFont="1" applyFill="1" applyBorder="1" applyAlignment="1" applyProtection="1">
      <alignment horizontal="center" vertical="center" wrapText="1"/>
      <protection hidden="1"/>
    </xf>
    <xf numFmtId="0" fontId="2" fillId="4" borderId="41" xfId="0" applyFont="1" applyFill="1" applyBorder="1" applyAlignment="1" applyProtection="1">
      <alignment horizontal="center" vertical="center" wrapText="1"/>
      <protection hidden="1"/>
    </xf>
    <xf numFmtId="0" fontId="22" fillId="0" borderId="37" xfId="0" applyFont="1" applyFill="1" applyBorder="1" applyAlignment="1" applyProtection="1">
      <alignment horizontal="center" vertical="center" wrapText="1"/>
      <protection locked="0"/>
    </xf>
    <xf numFmtId="0" fontId="22" fillId="0" borderId="41" xfId="0" applyFont="1" applyFill="1" applyBorder="1" applyAlignment="1" applyProtection="1">
      <alignment horizontal="center" vertical="center" wrapText="1"/>
      <protection locked="0"/>
    </xf>
    <xf numFmtId="0" fontId="22" fillId="0" borderId="36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/>
      <protection hidden="1"/>
    </xf>
    <xf numFmtId="0" fontId="22" fillId="0" borderId="32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hidden="1"/>
    </xf>
    <xf numFmtId="0" fontId="2" fillId="0" borderId="41" xfId="0" applyFont="1" applyFill="1" applyBorder="1" applyAlignment="1" applyProtection="1">
      <alignment horizontal="left" vertical="center" wrapText="1"/>
      <protection hidden="1"/>
    </xf>
    <xf numFmtId="0" fontId="2" fillId="0" borderId="42" xfId="0" applyFont="1" applyFill="1" applyBorder="1" applyAlignment="1" applyProtection="1">
      <alignment horizontal="left" vertical="center" wrapText="1"/>
      <protection hidden="1"/>
    </xf>
    <xf numFmtId="0" fontId="2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Fill="1" applyBorder="1" applyAlignment="1" applyProtection="1">
      <alignment horizontal="center" vertical="center" wrapText="1"/>
      <protection hidden="1"/>
    </xf>
    <xf numFmtId="0" fontId="22" fillId="0" borderId="34" xfId="0" applyFont="1" applyFill="1" applyBorder="1" applyAlignment="1" applyProtection="1">
      <alignment horizontal="center" vertical="center" wrapText="1"/>
      <protection locked="0"/>
    </xf>
    <xf numFmtId="0" fontId="33" fillId="0" borderId="6" xfId="0" applyFont="1" applyFill="1" applyBorder="1" applyAlignment="1" applyProtection="1">
      <alignment horizontal="center" vertical="center" wrapText="1"/>
      <protection hidden="1"/>
    </xf>
    <xf numFmtId="0" fontId="33" fillId="0" borderId="30" xfId="0" applyFont="1" applyFill="1" applyBorder="1" applyAlignment="1" applyProtection="1">
      <alignment horizontal="center" vertical="center" wrapText="1"/>
      <protection hidden="1"/>
    </xf>
    <xf numFmtId="0" fontId="3" fillId="0" borderId="44" xfId="0" applyFont="1" applyFill="1" applyBorder="1" applyAlignment="1" applyProtection="1">
      <alignment horizontal="center" vertical="center" wrapText="1"/>
      <protection hidden="1"/>
    </xf>
    <xf numFmtId="0" fontId="3" fillId="0" borderId="47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Dropbox\Promeni%20v%20uchebnite%20planove\&#1048;&#1057;&#1055;&#1040;&#1053;&#1057;&#1050;&#1040;%20&#1059;&#1055;\BAK_IspFil_UchPlan_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AppData\Local\Temp\Copy%20of%20MP_Jap_Uch_PLAN_Vipusk-2018_B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Инструкция"/>
      <sheetName val="Кодиране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>
        <row r="23">
          <cell r="D23" t="str">
            <v>редовна форма на обучение</v>
          </cell>
        </row>
        <row r="25">
          <cell r="I25" t="str">
            <v>2 /два/ семестъра</v>
          </cell>
        </row>
      </sheetData>
      <sheetData sheetId="1">
        <row r="44">
          <cell r="J44">
            <v>60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5"/>
  <sheetViews>
    <sheetView workbookViewId="0">
      <selection activeCell="V3" sqref="V3"/>
    </sheetView>
  </sheetViews>
  <sheetFormatPr defaultRowHeight="15" x14ac:dyDescent="0.25"/>
  <cols>
    <col min="1" max="2" width="9.140625" style="58" customWidth="1"/>
    <col min="3" max="14" width="6.5703125" style="58" customWidth="1"/>
    <col min="15" max="16" width="6.5703125" style="59" customWidth="1"/>
    <col min="17" max="17" width="9.140625" style="59"/>
    <col min="18" max="18" width="9.140625" style="59" customWidth="1"/>
  </cols>
  <sheetData>
    <row r="1" spans="1:18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  <c r="P1" s="21"/>
      <c r="Q1" s="21"/>
      <c r="R1" s="22"/>
    </row>
    <row r="2" spans="1:18" ht="20.25" x14ac:dyDescent="0.3">
      <c r="A2" s="23"/>
      <c r="B2" s="24"/>
      <c r="C2" s="192" t="s">
        <v>52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25"/>
      <c r="R2" s="26"/>
    </row>
    <row r="3" spans="1:18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7"/>
      <c r="P3" s="27"/>
      <c r="Q3" s="27"/>
      <c r="R3" s="28"/>
    </row>
    <row r="4" spans="1:18" ht="39" customHeight="1" x14ac:dyDescent="0.3">
      <c r="A4" s="23"/>
      <c r="B4" s="24"/>
      <c r="C4" s="193" t="s">
        <v>53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29"/>
      <c r="R4" s="30"/>
    </row>
    <row r="5" spans="1:18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  <c r="P5" s="33"/>
      <c r="Q5" s="33"/>
      <c r="R5" s="34"/>
    </row>
    <row r="6" spans="1:18" x14ac:dyDescent="0.2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7"/>
      <c r="P6" s="27"/>
      <c r="Q6" s="27"/>
      <c r="R6" s="28"/>
    </row>
    <row r="7" spans="1:18" ht="33.75" x14ac:dyDescent="0.5">
      <c r="A7" s="194" t="s">
        <v>54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6"/>
    </row>
    <row r="8" spans="1:18" ht="15.75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  <c r="P8" s="37"/>
      <c r="Q8" s="37"/>
      <c r="R8" s="38"/>
    </row>
    <row r="9" spans="1:18" ht="15.75" customHeight="1" x14ac:dyDescent="0.2">
      <c r="A9" s="39"/>
      <c r="B9" s="40"/>
      <c r="C9" s="40"/>
      <c r="D9" s="40"/>
      <c r="E9" s="40"/>
      <c r="F9" s="40"/>
      <c r="G9" s="40"/>
      <c r="H9" s="40"/>
      <c r="I9" s="40"/>
      <c r="J9" s="40"/>
      <c r="K9" s="197" t="s">
        <v>55</v>
      </c>
      <c r="L9" s="197"/>
      <c r="M9" s="197"/>
      <c r="N9" s="197"/>
      <c r="O9" s="197"/>
      <c r="P9" s="197"/>
      <c r="Q9" s="197"/>
      <c r="R9" s="198"/>
    </row>
    <row r="10" spans="1:18" ht="15.75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1"/>
      <c r="Q10" s="41"/>
      <c r="R10" s="42"/>
    </row>
    <row r="11" spans="1:18" x14ac:dyDescent="0.2">
      <c r="A11" s="199" t="s">
        <v>56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40"/>
      <c r="M11" s="201" t="s">
        <v>66</v>
      </c>
      <c r="N11" s="201"/>
      <c r="O11" s="201"/>
      <c r="P11" s="201"/>
      <c r="Q11" s="201"/>
      <c r="R11" s="202"/>
    </row>
    <row r="12" spans="1:18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213"/>
      <c r="N12" s="213"/>
      <c r="O12" s="213"/>
      <c r="P12" s="213"/>
      <c r="Q12" s="213"/>
      <c r="R12" s="214"/>
    </row>
    <row r="13" spans="1:18" ht="15.75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7"/>
      <c r="Q13" s="47"/>
      <c r="R13" s="48"/>
    </row>
    <row r="14" spans="1:18" ht="15.75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47"/>
      <c r="Q14" s="47"/>
      <c r="R14" s="48"/>
    </row>
    <row r="15" spans="1:18" ht="20.25" customHeight="1" x14ac:dyDescent="0.2">
      <c r="A15" s="209" t="s">
        <v>57</v>
      </c>
      <c r="B15" s="210"/>
      <c r="C15" s="210"/>
      <c r="D15" s="210"/>
      <c r="E15" s="210"/>
      <c r="F15" s="211" t="s">
        <v>134</v>
      </c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2"/>
    </row>
    <row r="16" spans="1:18" ht="16.5" x14ac:dyDescent="0.2">
      <c r="A16" s="215" t="s">
        <v>65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7"/>
    </row>
    <row r="17" spans="1:18" ht="15.75" x14ac:dyDescent="0.25">
      <c r="A17" s="45"/>
      <c r="B17" s="46"/>
      <c r="C17" s="46"/>
      <c r="D17" s="46"/>
      <c r="E17" s="49"/>
      <c r="F17" s="49"/>
      <c r="G17" s="49"/>
      <c r="H17" s="49"/>
      <c r="I17" s="49"/>
      <c r="J17" s="49"/>
      <c r="K17" s="49"/>
      <c r="L17" s="49"/>
      <c r="M17" s="49"/>
      <c r="N17" s="46"/>
      <c r="O17" s="47"/>
      <c r="P17" s="47"/>
      <c r="Q17" s="47"/>
      <c r="R17" s="48"/>
    </row>
    <row r="18" spans="1:18" ht="16.5" customHeight="1" x14ac:dyDescent="0.25">
      <c r="A18" s="209" t="s">
        <v>58</v>
      </c>
      <c r="B18" s="210"/>
      <c r="C18" s="210"/>
      <c r="D18" s="21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2"/>
      <c r="Q18" s="52"/>
      <c r="R18" s="53"/>
    </row>
    <row r="19" spans="1:18" ht="15.75" customHeight="1" x14ac:dyDescent="0.2">
      <c r="A19" s="203" t="s">
        <v>118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</row>
    <row r="20" spans="1:18" ht="0.75" customHeight="1" x14ac:dyDescent="0.2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8"/>
    </row>
    <row r="21" spans="1:18" ht="16.5" customHeight="1" x14ac:dyDescent="0.2">
      <c r="A21" s="188" t="s">
        <v>125</v>
      </c>
      <c r="B21" s="189"/>
      <c r="C21" s="189"/>
      <c r="D21" s="189"/>
      <c r="E21" s="189"/>
      <c r="F21" s="189"/>
      <c r="G21" s="189"/>
      <c r="H21" s="189"/>
      <c r="I21" s="54" t="s">
        <v>122</v>
      </c>
      <c r="J21" s="54" t="s">
        <v>123</v>
      </c>
      <c r="K21" s="54" t="s">
        <v>124</v>
      </c>
      <c r="L21" s="54">
        <v>9</v>
      </c>
      <c r="M21" s="54">
        <v>0</v>
      </c>
      <c r="N21" s="54">
        <v>2</v>
      </c>
      <c r="O21" s="54">
        <v>1</v>
      </c>
      <c r="P21" s="54">
        <v>2</v>
      </c>
      <c r="Q21" s="55">
        <v>0</v>
      </c>
      <c r="R21" s="56"/>
    </row>
    <row r="22" spans="1:18" ht="16.5" customHeight="1" x14ac:dyDescent="0.2">
      <c r="A22" s="190"/>
      <c r="B22" s="191"/>
      <c r="C22" s="191"/>
      <c r="D22" s="191"/>
      <c r="E22" s="191"/>
      <c r="F22" s="191"/>
      <c r="G22" s="191"/>
      <c r="H22" s="191"/>
      <c r="I22" s="57"/>
      <c r="J22" s="57"/>
      <c r="K22" s="57"/>
      <c r="L22" s="57"/>
      <c r="M22" s="57"/>
      <c r="N22" s="57"/>
      <c r="O22" s="57"/>
      <c r="P22" s="57"/>
      <c r="Q22" s="57"/>
      <c r="R22" s="56"/>
    </row>
    <row r="23" spans="1:18" ht="16.5" customHeight="1" x14ac:dyDescent="0.2">
      <c r="A23" s="218" t="s">
        <v>121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20"/>
    </row>
    <row r="24" spans="1:18" ht="15" customHeight="1" x14ac:dyDescent="0.2">
      <c r="A24" s="209" t="s">
        <v>59</v>
      </c>
      <c r="B24" s="210"/>
      <c r="C24" s="210"/>
      <c r="D24" s="211" t="s">
        <v>60</v>
      </c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2"/>
    </row>
    <row r="25" spans="1:18" ht="15.75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47"/>
      <c r="Q25" s="47"/>
      <c r="R25" s="48"/>
    </row>
    <row r="26" spans="1:18" ht="15" customHeight="1" x14ac:dyDescent="0.2">
      <c r="A26" s="181" t="s">
        <v>61</v>
      </c>
      <c r="B26" s="182"/>
      <c r="C26" s="182"/>
      <c r="D26" s="182"/>
      <c r="E26" s="182"/>
      <c r="F26" s="182"/>
      <c r="G26" s="182"/>
      <c r="H26" s="182"/>
      <c r="I26" s="183" t="s">
        <v>120</v>
      </c>
      <c r="J26" s="183"/>
      <c r="K26" s="183"/>
      <c r="L26" s="183"/>
      <c r="M26" s="183"/>
      <c r="N26" s="183"/>
      <c r="O26" s="183"/>
      <c r="P26" s="183"/>
      <c r="Q26" s="183"/>
      <c r="R26" s="184"/>
    </row>
    <row r="27" spans="1:18" ht="15.75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47"/>
      <c r="Q27" s="47"/>
      <c r="R27" s="48"/>
    </row>
    <row r="28" spans="1:18" ht="15.75" x14ac:dyDescent="0.2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47"/>
      <c r="Q28" s="47"/>
      <c r="R28" s="48"/>
    </row>
    <row r="29" spans="1:18" x14ac:dyDescent="0.2">
      <c r="A29" s="185" t="s">
        <v>62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7"/>
    </row>
    <row r="30" spans="1:18" ht="27" customHeight="1" x14ac:dyDescent="0.2">
      <c r="A30" s="165" t="s">
        <v>106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7"/>
    </row>
    <row r="33" spans="1:18" ht="15.75" x14ac:dyDescent="0.2">
      <c r="A33" s="169" t="s">
        <v>63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</row>
    <row r="34" spans="1:18" x14ac:dyDescent="0.25">
      <c r="A34" s="60"/>
    </row>
    <row r="35" spans="1:18" ht="14.25" x14ac:dyDescent="0.2">
      <c r="A35" s="170" t="s">
        <v>58</v>
      </c>
      <c r="B35" s="170"/>
      <c r="C35" s="171" t="s">
        <v>118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ht="15" customHeight="1" x14ac:dyDescent="0.25">
      <c r="A36" s="172" t="s">
        <v>119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</row>
    <row r="38" spans="1:18" x14ac:dyDescent="0.25">
      <c r="A38" s="168" t="s">
        <v>64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</row>
    <row r="39" spans="1:18" ht="119.25" customHeight="1" x14ac:dyDescent="0.2">
      <c r="A39" s="174" t="s">
        <v>117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18" ht="18" customHeight="1" x14ac:dyDescent="0.2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</row>
    <row r="41" spans="1:18" ht="14.25" x14ac:dyDescent="0.2">
      <c r="A41" s="175" t="s">
        <v>115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</row>
    <row r="42" spans="1:18" ht="90.75" customHeight="1" x14ac:dyDescent="0.2">
      <c r="A42" s="174" t="s">
        <v>116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/>
      <c r="P43" s="62"/>
      <c r="Q43" s="62"/>
      <c r="R43" s="62"/>
    </row>
    <row r="44" spans="1:18" ht="30" customHeight="1" x14ac:dyDescent="0.25">
      <c r="A44" s="177" t="s">
        <v>112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</row>
    <row r="45" spans="1:18" ht="409.5" customHeight="1" x14ac:dyDescent="0.2">
      <c r="A45" s="174" t="s">
        <v>111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/>
      <c r="P46" s="62"/>
      <c r="Q46" s="62"/>
      <c r="R46" s="62"/>
    </row>
    <row r="47" spans="1:18" x14ac:dyDescent="0.2">
      <c r="A47" s="178" t="s">
        <v>113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</row>
    <row r="48" spans="1:18" ht="344.25" customHeight="1" x14ac:dyDescent="0.2">
      <c r="A48" s="179" t="s">
        <v>110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</row>
    <row r="49" spans="1:18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/>
      <c r="P49" s="62"/>
      <c r="Q49" s="62"/>
      <c r="R49" s="62"/>
    </row>
    <row r="50" spans="1:18" x14ac:dyDescent="0.2">
      <c r="A50" s="178" t="s">
        <v>114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</row>
    <row r="51" spans="1:18" ht="140.25" customHeight="1" x14ac:dyDescent="0.2">
      <c r="A51" s="164" t="s">
        <v>109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</row>
    <row r="52" spans="1:18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62"/>
      <c r="Q52" s="62"/>
      <c r="R52" s="62"/>
    </row>
    <row r="53" spans="1:18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/>
      <c r="P53" s="62"/>
      <c r="Q53" s="62"/>
      <c r="R53" s="62"/>
    </row>
    <row r="54" spans="1:18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/>
      <c r="P54" s="62"/>
      <c r="Q54" s="62"/>
      <c r="R54" s="62"/>
    </row>
    <row r="55" spans="1:18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/>
      <c r="P55" s="62"/>
      <c r="Q55" s="62"/>
      <c r="R55" s="62"/>
    </row>
    <row r="56" spans="1:18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/>
      <c r="P56" s="62"/>
      <c r="Q56" s="62"/>
      <c r="R56" s="62"/>
    </row>
    <row r="57" spans="1:18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/>
      <c r="P57" s="62"/>
      <c r="Q57" s="62"/>
      <c r="R57" s="62"/>
    </row>
    <row r="58" spans="1:18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/>
      <c r="P58" s="62"/>
      <c r="Q58" s="62"/>
      <c r="R58" s="62"/>
    </row>
    <row r="59" spans="1:18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/>
      <c r="P59" s="62"/>
      <c r="Q59" s="62"/>
      <c r="R59" s="62"/>
    </row>
    <row r="60" spans="1:18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/>
      <c r="P60" s="62"/>
      <c r="Q60" s="62"/>
      <c r="R60" s="62"/>
    </row>
    <row r="61" spans="1:18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  <c r="P61" s="62"/>
      <c r="Q61" s="62"/>
      <c r="R61" s="62"/>
    </row>
    <row r="62" spans="1:18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2"/>
      <c r="P62" s="62"/>
      <c r="Q62" s="62"/>
      <c r="R62" s="62"/>
    </row>
    <row r="63" spans="1:18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2"/>
      <c r="P63" s="62"/>
      <c r="Q63" s="62"/>
      <c r="R63" s="62"/>
    </row>
    <row r="64" spans="1:18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/>
      <c r="P64" s="62"/>
      <c r="Q64" s="62"/>
      <c r="R64" s="62"/>
    </row>
    <row r="65" spans="1:18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/>
      <c r="P65" s="62"/>
      <c r="Q65" s="62"/>
      <c r="R65" s="62"/>
    </row>
    <row r="66" spans="1:18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2"/>
      <c r="P66" s="62"/>
      <c r="Q66" s="62"/>
      <c r="R66" s="62"/>
    </row>
    <row r="67" spans="1:18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2"/>
      <c r="P67" s="62"/>
      <c r="Q67" s="62"/>
      <c r="R67" s="62"/>
    </row>
    <row r="68" spans="1:18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2"/>
      <c r="P68" s="62"/>
      <c r="Q68" s="62"/>
      <c r="R68" s="62"/>
    </row>
    <row r="69" spans="1:18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2"/>
      <c r="P69" s="62"/>
      <c r="Q69" s="62"/>
      <c r="R69" s="62"/>
    </row>
    <row r="70" spans="1:18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2"/>
      <c r="P70" s="62"/>
      <c r="Q70" s="62"/>
      <c r="R70" s="62"/>
    </row>
    <row r="71" spans="1:18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2"/>
      <c r="P71" s="62"/>
      <c r="Q71" s="62"/>
      <c r="R71" s="62"/>
    </row>
    <row r="72" spans="1:18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2"/>
      <c r="P72" s="62"/>
      <c r="Q72" s="62"/>
      <c r="R72" s="62"/>
    </row>
    <row r="73" spans="1:18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  <c r="P73" s="62"/>
      <c r="Q73" s="62"/>
      <c r="R73" s="62"/>
    </row>
    <row r="74" spans="1:18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2"/>
      <c r="P74" s="62"/>
      <c r="Q74" s="62"/>
      <c r="R74" s="62"/>
    </row>
    <row r="75" spans="1:18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/>
      <c r="P75" s="62"/>
      <c r="Q75" s="62"/>
      <c r="R75" s="62"/>
    </row>
    <row r="76" spans="1:18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2"/>
      <c r="P76" s="62"/>
      <c r="Q76" s="62"/>
      <c r="R76" s="62"/>
    </row>
    <row r="77" spans="1:18" x14ac:dyDescent="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2"/>
      <c r="P77" s="62"/>
      <c r="Q77" s="62"/>
      <c r="R77" s="62"/>
    </row>
    <row r="78" spans="1:18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/>
      <c r="P78" s="62"/>
      <c r="Q78" s="62"/>
      <c r="R78" s="62"/>
    </row>
    <row r="79" spans="1:18" x14ac:dyDescent="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/>
      <c r="P79" s="62"/>
      <c r="Q79" s="62"/>
      <c r="R79" s="62"/>
    </row>
    <row r="80" spans="1:18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/>
      <c r="P80" s="62"/>
      <c r="Q80" s="62"/>
      <c r="R80" s="62"/>
    </row>
    <row r="81" spans="1:18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/>
      <c r="P81" s="62"/>
      <c r="Q81" s="62"/>
      <c r="R81" s="62"/>
    </row>
    <row r="82" spans="1:18" x14ac:dyDescent="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/>
      <c r="P82" s="62"/>
      <c r="Q82" s="62"/>
      <c r="R82" s="62"/>
    </row>
    <row r="83" spans="1:18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/>
      <c r="P83" s="62"/>
      <c r="Q83" s="62"/>
      <c r="R83" s="62"/>
    </row>
    <row r="84" spans="1:18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/>
      <c r="P84" s="62"/>
      <c r="Q84" s="62"/>
      <c r="R84" s="62"/>
    </row>
    <row r="85" spans="1:18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/>
      <c r="P85" s="62"/>
      <c r="Q85" s="62"/>
      <c r="R85" s="62"/>
    </row>
    <row r="86" spans="1:18" x14ac:dyDescent="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/>
      <c r="P86" s="62"/>
      <c r="Q86" s="62"/>
      <c r="R86" s="62"/>
    </row>
    <row r="87" spans="1:18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/>
      <c r="P87" s="62"/>
      <c r="Q87" s="62"/>
      <c r="R87" s="62"/>
    </row>
    <row r="88" spans="1:18" x14ac:dyDescent="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/>
      <c r="P88" s="62"/>
      <c r="Q88" s="62"/>
      <c r="R88" s="62"/>
    </row>
    <row r="89" spans="1:18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/>
      <c r="P89" s="62"/>
      <c r="Q89" s="62"/>
      <c r="R89" s="62"/>
    </row>
    <row r="90" spans="1:18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/>
      <c r="P90" s="62"/>
      <c r="Q90" s="62"/>
      <c r="R90" s="62"/>
    </row>
    <row r="91" spans="1:18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/>
      <c r="P91" s="62"/>
      <c r="Q91" s="62"/>
      <c r="R91" s="62"/>
    </row>
    <row r="92" spans="1:18" x14ac:dyDescent="0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/>
      <c r="P92" s="62"/>
      <c r="Q92" s="62"/>
      <c r="R92" s="62"/>
    </row>
    <row r="93" spans="1:18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/>
      <c r="P93" s="62"/>
      <c r="Q93" s="62"/>
      <c r="R93" s="62"/>
    </row>
    <row r="94" spans="1:18" x14ac:dyDescent="0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/>
      <c r="P94" s="62"/>
      <c r="Q94" s="62"/>
      <c r="R94" s="62"/>
    </row>
    <row r="95" spans="1:18" x14ac:dyDescent="0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/>
      <c r="P95" s="62"/>
      <c r="Q95" s="62"/>
      <c r="R95" s="62"/>
    </row>
    <row r="96" spans="1:18" x14ac:dyDescent="0.2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/>
      <c r="P96" s="62"/>
      <c r="Q96" s="62"/>
      <c r="R96" s="62"/>
    </row>
    <row r="97" spans="1:18" x14ac:dyDescent="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/>
      <c r="P97" s="62"/>
      <c r="Q97" s="62"/>
      <c r="R97" s="62"/>
    </row>
    <row r="98" spans="1:18" x14ac:dyDescent="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/>
      <c r="P98" s="62"/>
      <c r="Q98" s="62"/>
      <c r="R98" s="62"/>
    </row>
    <row r="99" spans="1:18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/>
      <c r="P99" s="62"/>
      <c r="Q99" s="62"/>
      <c r="R99" s="62"/>
    </row>
    <row r="100" spans="1:18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/>
      <c r="P100" s="62"/>
      <c r="Q100" s="62"/>
      <c r="R100" s="62"/>
    </row>
    <row r="101" spans="1:18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/>
      <c r="P101" s="62"/>
      <c r="Q101" s="62"/>
      <c r="R101" s="62"/>
    </row>
    <row r="102" spans="1:18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/>
      <c r="P102" s="62"/>
      <c r="Q102" s="62"/>
      <c r="R102" s="62"/>
    </row>
    <row r="103" spans="1:18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/>
      <c r="P103" s="62"/>
      <c r="Q103" s="62"/>
      <c r="R103" s="62"/>
    </row>
    <row r="104" spans="1:18" x14ac:dyDescent="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2"/>
      <c r="P104" s="62"/>
      <c r="Q104" s="62"/>
      <c r="R104" s="62"/>
    </row>
    <row r="105" spans="1:18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2"/>
      <c r="P105" s="62"/>
      <c r="Q105" s="62"/>
      <c r="R105" s="62"/>
    </row>
  </sheetData>
  <mergeCells count="34">
    <mergeCell ref="A19:R20"/>
    <mergeCell ref="A24:C24"/>
    <mergeCell ref="D24:R24"/>
    <mergeCell ref="M12:R12"/>
    <mergeCell ref="A15:E15"/>
    <mergeCell ref="F15:R15"/>
    <mergeCell ref="A16:R16"/>
    <mergeCell ref="A18:D18"/>
    <mergeCell ref="A23:R23"/>
    <mergeCell ref="C2:P2"/>
    <mergeCell ref="C4:P4"/>
    <mergeCell ref="A7:R7"/>
    <mergeCell ref="K9:R9"/>
    <mergeCell ref="A11:K11"/>
    <mergeCell ref="M11:R11"/>
    <mergeCell ref="A26:H26"/>
    <mergeCell ref="I26:R26"/>
    <mergeCell ref="A29:R29"/>
    <mergeCell ref="A21:H22"/>
    <mergeCell ref="A50:R50"/>
    <mergeCell ref="A51:R51"/>
    <mergeCell ref="A30:R30"/>
    <mergeCell ref="A38:R38"/>
    <mergeCell ref="A33:R33"/>
    <mergeCell ref="A35:B35"/>
    <mergeCell ref="C35:R35"/>
    <mergeCell ref="A36:R36"/>
    <mergeCell ref="A39:R39"/>
    <mergeCell ref="A45:R45"/>
    <mergeCell ref="A41:R41"/>
    <mergeCell ref="A42:R42"/>
    <mergeCell ref="A44:R44"/>
    <mergeCell ref="A47:R47"/>
    <mergeCell ref="A48:R48"/>
  </mergeCells>
  <phoneticPr fontId="5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Q43" sqref="Q43"/>
    </sheetView>
  </sheetViews>
  <sheetFormatPr defaultRowHeight="12.75" x14ac:dyDescent="0.2"/>
  <cols>
    <col min="1" max="1" width="4.85546875" customWidth="1"/>
    <col min="2" max="5" width="2.28515625" customWidth="1"/>
    <col min="6" max="6" width="56.42578125" customWidth="1"/>
    <col min="7" max="7" width="7.5703125" style="2" customWidth="1"/>
    <col min="8" max="8" width="7.140625" style="1" customWidth="1"/>
    <col min="9" max="11" width="6.28515625" style="1" customWidth="1"/>
    <col min="12" max="13" width="7.28515625" customWidth="1"/>
    <col min="14" max="14" width="8.7109375" customWidth="1"/>
    <col min="15" max="15" width="12.5703125" customWidth="1"/>
  </cols>
  <sheetData>
    <row r="1" spans="1:21" ht="24" customHeight="1" x14ac:dyDescent="0.2">
      <c r="A1" s="4" t="s">
        <v>50</v>
      </c>
      <c r="B1" s="4">
        <v>0</v>
      </c>
      <c r="C1" s="4">
        <v>4</v>
      </c>
      <c r="D1" s="4">
        <v>0</v>
      </c>
      <c r="E1" s="4">
        <v>1</v>
      </c>
      <c r="F1" s="239" t="s">
        <v>126</v>
      </c>
      <c r="G1" s="240"/>
      <c r="H1" s="240"/>
      <c r="I1" s="240"/>
      <c r="J1" s="240"/>
      <c r="K1" s="240"/>
      <c r="L1" s="240"/>
      <c r="M1" s="240"/>
      <c r="N1" s="240"/>
      <c r="O1" s="240"/>
    </row>
    <row r="2" spans="1:21" ht="21.75" customHeight="1" thickBot="1" x14ac:dyDescent="0.25">
      <c r="A2" s="131" t="s">
        <v>23</v>
      </c>
      <c r="B2" s="131"/>
      <c r="C2" s="131"/>
      <c r="D2" s="131"/>
      <c r="E2" s="131"/>
      <c r="F2" s="241" t="s">
        <v>138</v>
      </c>
      <c r="G2" s="241"/>
      <c r="H2" s="241"/>
      <c r="I2" s="241"/>
      <c r="J2" s="241"/>
      <c r="K2" s="241"/>
      <c r="L2" s="241"/>
      <c r="M2" s="241"/>
      <c r="N2" s="241"/>
      <c r="O2" s="241"/>
    </row>
    <row r="3" spans="1:21" ht="13.5" customHeight="1" x14ac:dyDescent="0.2">
      <c r="A3" s="253" t="s">
        <v>0</v>
      </c>
      <c r="B3" s="244" t="s">
        <v>45</v>
      </c>
      <c r="C3" s="244"/>
      <c r="D3" s="244"/>
      <c r="E3" s="244"/>
      <c r="F3" s="244" t="s">
        <v>77</v>
      </c>
      <c r="G3" s="246" t="s">
        <v>10</v>
      </c>
      <c r="H3" s="246" t="s">
        <v>5</v>
      </c>
      <c r="I3" s="246" t="s">
        <v>43</v>
      </c>
      <c r="J3" s="244" t="s">
        <v>7</v>
      </c>
      <c r="K3" s="244"/>
      <c r="L3" s="244"/>
      <c r="M3" s="244"/>
      <c r="N3" s="248" t="s">
        <v>9</v>
      </c>
      <c r="O3" s="242" t="s">
        <v>78</v>
      </c>
    </row>
    <row r="4" spans="1:21" ht="67.5" customHeight="1" x14ac:dyDescent="0.2">
      <c r="A4" s="254"/>
      <c r="B4" s="245"/>
      <c r="C4" s="245"/>
      <c r="D4" s="245"/>
      <c r="E4" s="245"/>
      <c r="F4" s="245"/>
      <c r="G4" s="247"/>
      <c r="H4" s="247"/>
      <c r="I4" s="247"/>
      <c r="J4" s="132" t="s">
        <v>2</v>
      </c>
      <c r="K4" s="132" t="s">
        <v>3</v>
      </c>
      <c r="L4" s="132" t="s">
        <v>8</v>
      </c>
      <c r="M4" s="133" t="s">
        <v>6</v>
      </c>
      <c r="N4" s="249"/>
      <c r="O4" s="243"/>
    </row>
    <row r="5" spans="1:21" s="2" customFormat="1" ht="13.5" thickBot="1" x14ac:dyDescent="0.25">
      <c r="A5" s="134">
        <v>1</v>
      </c>
      <c r="B5" s="258">
        <v>2</v>
      </c>
      <c r="C5" s="258"/>
      <c r="D5" s="258"/>
      <c r="E5" s="258"/>
      <c r="F5" s="135">
        <v>3</v>
      </c>
      <c r="G5" s="135">
        <v>4</v>
      </c>
      <c r="H5" s="135">
        <v>5</v>
      </c>
      <c r="I5" s="135">
        <v>6</v>
      </c>
      <c r="J5" s="135">
        <v>7</v>
      </c>
      <c r="K5" s="135">
        <v>8</v>
      </c>
      <c r="L5" s="135">
        <v>9</v>
      </c>
      <c r="M5" s="135">
        <v>10</v>
      </c>
      <c r="N5" s="135">
        <v>11</v>
      </c>
      <c r="O5" s="136">
        <v>12</v>
      </c>
      <c r="U5" s="17"/>
    </row>
    <row r="6" spans="1:21" ht="18.75" customHeight="1" thickBot="1" x14ac:dyDescent="0.25">
      <c r="A6" s="259" t="s">
        <v>4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1"/>
      <c r="U6" s="17"/>
    </row>
    <row r="7" spans="1:21" ht="17.25" customHeight="1" x14ac:dyDescent="0.2">
      <c r="A7" s="12">
        <v>1</v>
      </c>
      <c r="B7" s="13" t="s">
        <v>46</v>
      </c>
      <c r="C7" s="13">
        <v>0</v>
      </c>
      <c r="D7" s="13">
        <v>0</v>
      </c>
      <c r="E7" s="13">
        <v>0</v>
      </c>
      <c r="F7" s="14" t="s">
        <v>79</v>
      </c>
      <c r="G7" s="13" t="s">
        <v>46</v>
      </c>
      <c r="H7" s="13">
        <v>1</v>
      </c>
      <c r="I7" s="13">
        <v>5</v>
      </c>
      <c r="J7" s="13">
        <v>150</v>
      </c>
      <c r="K7" s="13">
        <v>45</v>
      </c>
      <c r="L7" s="13"/>
      <c r="M7" s="13"/>
      <c r="N7" s="13" t="s">
        <v>129</v>
      </c>
      <c r="O7" s="109" t="s">
        <v>127</v>
      </c>
      <c r="U7" s="17"/>
    </row>
    <row r="8" spans="1:21" ht="24" customHeight="1" x14ac:dyDescent="0.2">
      <c r="A8" s="8">
        <v>2</v>
      </c>
      <c r="B8" s="7" t="s">
        <v>46</v>
      </c>
      <c r="C8" s="7">
        <v>0</v>
      </c>
      <c r="D8" s="7">
        <v>1</v>
      </c>
      <c r="E8" s="7">
        <v>0</v>
      </c>
      <c r="F8" s="15" t="s">
        <v>80</v>
      </c>
      <c r="G8" s="7" t="s">
        <v>46</v>
      </c>
      <c r="H8" s="7">
        <v>1</v>
      </c>
      <c r="I8" s="7">
        <v>5</v>
      </c>
      <c r="J8" s="7">
        <v>150</v>
      </c>
      <c r="K8" s="7">
        <v>45</v>
      </c>
      <c r="L8" s="7"/>
      <c r="M8" s="7"/>
      <c r="N8" s="7" t="s">
        <v>129</v>
      </c>
      <c r="O8" s="110" t="s">
        <v>128</v>
      </c>
      <c r="U8" s="17"/>
    </row>
    <row r="9" spans="1:21" ht="24" customHeight="1" x14ac:dyDescent="0.2">
      <c r="A9" s="8">
        <v>3</v>
      </c>
      <c r="B9" s="7" t="s">
        <v>46</v>
      </c>
      <c r="C9" s="7">
        <v>0</v>
      </c>
      <c r="D9" s="7">
        <v>2</v>
      </c>
      <c r="E9" s="7">
        <v>0</v>
      </c>
      <c r="F9" s="15" t="s">
        <v>81</v>
      </c>
      <c r="G9" s="7" t="s">
        <v>46</v>
      </c>
      <c r="H9" s="7">
        <v>1</v>
      </c>
      <c r="I9" s="7">
        <v>5</v>
      </c>
      <c r="J9" s="7">
        <v>150</v>
      </c>
      <c r="K9" s="7">
        <v>45</v>
      </c>
      <c r="L9" s="7"/>
      <c r="M9" s="7"/>
      <c r="N9" s="7" t="s">
        <v>129</v>
      </c>
      <c r="O9" s="110" t="s">
        <v>130</v>
      </c>
      <c r="U9" s="17"/>
    </row>
    <row r="10" spans="1:21" ht="17.25" customHeight="1" x14ac:dyDescent="0.2">
      <c r="A10" s="8">
        <v>4</v>
      </c>
      <c r="B10" s="7" t="s">
        <v>46</v>
      </c>
      <c r="C10" s="7">
        <v>0</v>
      </c>
      <c r="D10" s="7">
        <v>3</v>
      </c>
      <c r="E10" s="7">
        <v>0</v>
      </c>
      <c r="F10" s="15" t="s">
        <v>82</v>
      </c>
      <c r="G10" s="7" t="s">
        <v>46</v>
      </c>
      <c r="H10" s="7">
        <v>2</v>
      </c>
      <c r="I10" s="7">
        <v>5</v>
      </c>
      <c r="J10" s="7">
        <v>150</v>
      </c>
      <c r="K10" s="7">
        <v>45</v>
      </c>
      <c r="L10" s="7"/>
      <c r="M10" s="7"/>
      <c r="N10" s="7" t="s">
        <v>129</v>
      </c>
      <c r="O10" s="110" t="s">
        <v>127</v>
      </c>
      <c r="U10" s="18"/>
    </row>
    <row r="11" spans="1:21" ht="22.5" customHeight="1" x14ac:dyDescent="0.2">
      <c r="A11" s="8">
        <v>5</v>
      </c>
      <c r="B11" s="7" t="s">
        <v>46</v>
      </c>
      <c r="C11" s="7">
        <v>0</v>
      </c>
      <c r="D11" s="7">
        <v>4</v>
      </c>
      <c r="E11" s="7">
        <v>0</v>
      </c>
      <c r="F11" s="161" t="s">
        <v>83</v>
      </c>
      <c r="G11" s="7" t="s">
        <v>46</v>
      </c>
      <c r="H11" s="162">
        <v>1</v>
      </c>
      <c r="I11" s="7">
        <v>2</v>
      </c>
      <c r="J11" s="7">
        <v>60</v>
      </c>
      <c r="K11" s="7">
        <v>30</v>
      </c>
      <c r="L11" s="7"/>
      <c r="M11" s="7"/>
      <c r="N11" s="7" t="s">
        <v>49</v>
      </c>
      <c r="O11" s="9" t="s">
        <v>47</v>
      </c>
    </row>
    <row r="12" spans="1:21" s="6" customFormat="1" ht="24" customHeight="1" x14ac:dyDescent="0.2">
      <c r="A12" s="112">
        <v>6</v>
      </c>
      <c r="B12" s="10" t="s">
        <v>46</v>
      </c>
      <c r="C12" s="11">
        <v>0</v>
      </c>
      <c r="D12" s="11">
        <v>5</v>
      </c>
      <c r="E12" s="11">
        <v>0</v>
      </c>
      <c r="F12" s="161" t="s">
        <v>84</v>
      </c>
      <c r="G12" s="10" t="s">
        <v>46</v>
      </c>
      <c r="H12" s="163">
        <v>1</v>
      </c>
      <c r="I12" s="10">
        <v>2</v>
      </c>
      <c r="J12" s="10">
        <v>60</v>
      </c>
      <c r="K12" s="10">
        <v>30</v>
      </c>
      <c r="L12" s="11"/>
      <c r="M12" s="11"/>
      <c r="N12" s="11" t="s">
        <v>49</v>
      </c>
      <c r="O12" s="113" t="s">
        <v>47</v>
      </c>
    </row>
    <row r="13" spans="1:21" s="6" customFormat="1" ht="24" customHeight="1" x14ac:dyDescent="0.2">
      <c r="A13" s="114">
        <v>7</v>
      </c>
      <c r="B13" s="115" t="s">
        <v>46</v>
      </c>
      <c r="C13" s="115">
        <v>0</v>
      </c>
      <c r="D13" s="115">
        <v>6</v>
      </c>
      <c r="E13" s="116">
        <v>0</v>
      </c>
      <c r="F13" s="117" t="s">
        <v>85</v>
      </c>
      <c r="G13" s="116" t="s">
        <v>46</v>
      </c>
      <c r="H13" s="116">
        <v>2</v>
      </c>
      <c r="I13" s="116">
        <v>3</v>
      </c>
      <c r="J13" s="116">
        <v>90</v>
      </c>
      <c r="K13" s="116">
        <v>30</v>
      </c>
      <c r="L13" s="116"/>
      <c r="M13" s="116"/>
      <c r="N13" s="116" t="s">
        <v>49</v>
      </c>
      <c r="O13" s="118" t="s">
        <v>130</v>
      </c>
    </row>
    <row r="14" spans="1:21" s="3" customFormat="1" ht="24" customHeight="1" thickBot="1" x14ac:dyDescent="0.25">
      <c r="A14" s="147">
        <v>8</v>
      </c>
      <c r="B14" s="148" t="s">
        <v>46</v>
      </c>
      <c r="C14" s="148">
        <v>0</v>
      </c>
      <c r="D14" s="148">
        <v>7</v>
      </c>
      <c r="E14" s="145">
        <v>0</v>
      </c>
      <c r="F14" s="146" t="s">
        <v>135</v>
      </c>
      <c r="G14" s="145" t="s">
        <v>46</v>
      </c>
      <c r="H14" s="145">
        <v>3</v>
      </c>
      <c r="I14" s="145">
        <v>5</v>
      </c>
      <c r="J14" s="145">
        <v>150</v>
      </c>
      <c r="K14" s="145">
        <v>30</v>
      </c>
      <c r="L14" s="145"/>
      <c r="M14" s="145"/>
      <c r="N14" s="145" t="s">
        <v>49</v>
      </c>
      <c r="O14" s="149" t="s">
        <v>130</v>
      </c>
    </row>
    <row r="15" spans="1:21" ht="17.25" customHeight="1" thickBot="1" x14ac:dyDescent="0.25">
      <c r="A15" s="255" t="s">
        <v>131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7"/>
    </row>
    <row r="16" spans="1:21" ht="24" customHeight="1" x14ac:dyDescent="0.2">
      <c r="A16" s="12">
        <v>1</v>
      </c>
      <c r="B16" s="13" t="s">
        <v>48</v>
      </c>
      <c r="C16" s="13">
        <v>0</v>
      </c>
      <c r="D16" s="13">
        <v>1</v>
      </c>
      <c r="E16" s="13">
        <v>0</v>
      </c>
      <c r="F16" s="14" t="s">
        <v>86</v>
      </c>
      <c r="G16" s="13" t="s">
        <v>48</v>
      </c>
      <c r="H16" s="13">
        <v>1</v>
      </c>
      <c r="I16" s="13">
        <v>4</v>
      </c>
      <c r="J16" s="13">
        <v>120</v>
      </c>
      <c r="K16" s="13">
        <v>30</v>
      </c>
      <c r="L16" s="13"/>
      <c r="M16" s="13"/>
      <c r="N16" s="13" t="s">
        <v>49</v>
      </c>
      <c r="O16" s="109" t="s">
        <v>128</v>
      </c>
    </row>
    <row r="17" spans="1:15" ht="17.25" customHeight="1" x14ac:dyDescent="0.2">
      <c r="A17" s="8">
        <v>2</v>
      </c>
      <c r="B17" s="7" t="s">
        <v>48</v>
      </c>
      <c r="C17" s="7">
        <v>0</v>
      </c>
      <c r="D17" s="7">
        <v>2</v>
      </c>
      <c r="E17" s="7">
        <v>0</v>
      </c>
      <c r="F17" s="15" t="s">
        <v>87</v>
      </c>
      <c r="G17" s="7" t="s">
        <v>48</v>
      </c>
      <c r="H17" s="7">
        <v>1</v>
      </c>
      <c r="I17" s="7">
        <v>3</v>
      </c>
      <c r="J17" s="7">
        <v>90</v>
      </c>
      <c r="K17" s="7">
        <v>30</v>
      </c>
      <c r="L17" s="7"/>
      <c r="M17" s="7"/>
      <c r="N17" s="7" t="s">
        <v>49</v>
      </c>
      <c r="O17" s="9" t="s">
        <v>47</v>
      </c>
    </row>
    <row r="18" spans="1:15" ht="17.25" customHeight="1" x14ac:dyDescent="0.2">
      <c r="A18" s="8">
        <v>3</v>
      </c>
      <c r="B18" s="7" t="s">
        <v>48</v>
      </c>
      <c r="C18" s="7">
        <v>0</v>
      </c>
      <c r="D18" s="7">
        <v>3</v>
      </c>
      <c r="E18" s="7">
        <v>0</v>
      </c>
      <c r="F18" s="15" t="s">
        <v>88</v>
      </c>
      <c r="G18" s="7" t="s">
        <v>48</v>
      </c>
      <c r="H18" s="7">
        <v>1</v>
      </c>
      <c r="I18" s="7">
        <v>3</v>
      </c>
      <c r="J18" s="7">
        <v>90</v>
      </c>
      <c r="K18" s="7">
        <v>30</v>
      </c>
      <c r="L18" s="7"/>
      <c r="M18" s="7"/>
      <c r="N18" s="7" t="s">
        <v>49</v>
      </c>
      <c r="O18" s="9" t="s">
        <v>47</v>
      </c>
    </row>
    <row r="19" spans="1:15" ht="17.25" customHeight="1" x14ac:dyDescent="0.2">
      <c r="A19" s="8">
        <v>4</v>
      </c>
      <c r="B19" s="7" t="s">
        <v>48</v>
      </c>
      <c r="C19" s="7">
        <v>0</v>
      </c>
      <c r="D19" s="7">
        <v>4</v>
      </c>
      <c r="E19" s="7">
        <v>0</v>
      </c>
      <c r="F19" s="15" t="s">
        <v>89</v>
      </c>
      <c r="G19" s="7" t="s">
        <v>48</v>
      </c>
      <c r="H19" s="7">
        <v>1</v>
      </c>
      <c r="I19" s="7">
        <v>3</v>
      </c>
      <c r="J19" s="7">
        <v>90</v>
      </c>
      <c r="K19" s="7">
        <v>30</v>
      </c>
      <c r="L19" s="7"/>
      <c r="M19" s="7"/>
      <c r="N19" s="7" t="s">
        <v>49</v>
      </c>
      <c r="O19" s="9" t="s">
        <v>47</v>
      </c>
    </row>
    <row r="20" spans="1:15" ht="24" customHeight="1" x14ac:dyDescent="0.2">
      <c r="A20" s="8">
        <v>5</v>
      </c>
      <c r="B20" s="7" t="s">
        <v>48</v>
      </c>
      <c r="C20" s="7">
        <v>0</v>
      </c>
      <c r="D20" s="7">
        <v>5</v>
      </c>
      <c r="E20" s="7">
        <v>0</v>
      </c>
      <c r="F20" s="15" t="s">
        <v>90</v>
      </c>
      <c r="G20" s="7" t="s">
        <v>48</v>
      </c>
      <c r="H20" s="7">
        <v>1</v>
      </c>
      <c r="I20" s="7">
        <v>4</v>
      </c>
      <c r="J20" s="7">
        <v>120</v>
      </c>
      <c r="K20" s="7">
        <v>30</v>
      </c>
      <c r="L20" s="7"/>
      <c r="M20" s="7"/>
      <c r="N20" s="7" t="s">
        <v>49</v>
      </c>
      <c r="O20" s="110" t="s">
        <v>128</v>
      </c>
    </row>
    <row r="21" spans="1:15" ht="17.25" customHeight="1" x14ac:dyDescent="0.2">
      <c r="A21" s="8">
        <v>6</v>
      </c>
      <c r="B21" s="7" t="s">
        <v>48</v>
      </c>
      <c r="C21" s="7">
        <v>0</v>
      </c>
      <c r="D21" s="7">
        <v>6</v>
      </c>
      <c r="E21" s="7">
        <v>0</v>
      </c>
      <c r="F21" s="15" t="s">
        <v>91</v>
      </c>
      <c r="G21" s="7" t="s">
        <v>48</v>
      </c>
      <c r="H21" s="7">
        <v>1</v>
      </c>
      <c r="I21" s="7">
        <v>3</v>
      </c>
      <c r="J21" s="7">
        <v>90</v>
      </c>
      <c r="K21" s="7">
        <v>30</v>
      </c>
      <c r="L21" s="7"/>
      <c r="M21" s="7"/>
      <c r="N21" s="7" t="s">
        <v>49</v>
      </c>
      <c r="O21" s="9" t="s">
        <v>47</v>
      </c>
    </row>
    <row r="22" spans="1:15" ht="17.25" customHeight="1" x14ac:dyDescent="0.2">
      <c r="A22" s="153">
        <v>7</v>
      </c>
      <c r="B22" s="154" t="s">
        <v>48</v>
      </c>
      <c r="C22" s="154">
        <v>0</v>
      </c>
      <c r="D22" s="154">
        <v>6</v>
      </c>
      <c r="E22" s="154">
        <v>1</v>
      </c>
      <c r="F22" s="155" t="s">
        <v>143</v>
      </c>
      <c r="G22" s="154" t="s">
        <v>48</v>
      </c>
      <c r="H22" s="154">
        <v>1</v>
      </c>
      <c r="I22" s="154">
        <v>4</v>
      </c>
      <c r="J22" s="154">
        <v>150</v>
      </c>
      <c r="K22" s="154">
        <v>30</v>
      </c>
      <c r="L22" s="154"/>
      <c r="M22" s="154"/>
      <c r="N22" s="154" t="s">
        <v>49</v>
      </c>
      <c r="O22" s="156" t="s">
        <v>47</v>
      </c>
    </row>
    <row r="23" spans="1:15" ht="17.25" customHeight="1" x14ac:dyDescent="0.2">
      <c r="A23" s="8">
        <v>8</v>
      </c>
      <c r="B23" s="7" t="s">
        <v>48</v>
      </c>
      <c r="C23" s="7">
        <v>0</v>
      </c>
      <c r="D23" s="7">
        <v>7</v>
      </c>
      <c r="E23" s="7">
        <v>0</v>
      </c>
      <c r="F23" s="15" t="s">
        <v>92</v>
      </c>
      <c r="G23" s="7" t="s">
        <v>48</v>
      </c>
      <c r="H23" s="7">
        <v>2</v>
      </c>
      <c r="I23" s="7">
        <v>4</v>
      </c>
      <c r="J23" s="7">
        <v>120</v>
      </c>
      <c r="K23" s="7">
        <v>30</v>
      </c>
      <c r="L23" s="7"/>
      <c r="M23" s="7"/>
      <c r="N23" s="7" t="s">
        <v>49</v>
      </c>
      <c r="O23" s="110" t="s">
        <v>127</v>
      </c>
    </row>
    <row r="24" spans="1:15" ht="24" customHeight="1" x14ac:dyDescent="0.2">
      <c r="A24" s="8">
        <v>9</v>
      </c>
      <c r="B24" s="7" t="s">
        <v>48</v>
      </c>
      <c r="C24" s="7">
        <v>0</v>
      </c>
      <c r="D24" s="7">
        <v>8</v>
      </c>
      <c r="E24" s="7">
        <v>0</v>
      </c>
      <c r="F24" s="15" t="s">
        <v>93</v>
      </c>
      <c r="G24" s="7" t="s">
        <v>48</v>
      </c>
      <c r="H24" s="7">
        <v>2</v>
      </c>
      <c r="I24" s="7">
        <v>4</v>
      </c>
      <c r="J24" s="7">
        <v>120</v>
      </c>
      <c r="K24" s="7">
        <v>30</v>
      </c>
      <c r="L24" s="7"/>
      <c r="M24" s="7"/>
      <c r="N24" s="7" t="s">
        <v>49</v>
      </c>
      <c r="O24" s="110" t="s">
        <v>130</v>
      </c>
    </row>
    <row r="25" spans="1:15" ht="24" customHeight="1" x14ac:dyDescent="0.2">
      <c r="A25" s="8">
        <v>10</v>
      </c>
      <c r="B25" s="7" t="s">
        <v>48</v>
      </c>
      <c r="C25" s="7">
        <v>0</v>
      </c>
      <c r="D25" s="7">
        <v>9</v>
      </c>
      <c r="E25" s="7">
        <v>0</v>
      </c>
      <c r="F25" s="15" t="s">
        <v>94</v>
      </c>
      <c r="G25" s="7" t="s">
        <v>48</v>
      </c>
      <c r="H25" s="7">
        <v>2</v>
      </c>
      <c r="I25" s="7">
        <v>3</v>
      </c>
      <c r="J25" s="7">
        <v>90</v>
      </c>
      <c r="K25" s="7">
        <v>30</v>
      </c>
      <c r="L25" s="7"/>
      <c r="M25" s="7"/>
      <c r="N25" s="7" t="s">
        <v>49</v>
      </c>
      <c r="O25" s="9" t="s">
        <v>47</v>
      </c>
    </row>
    <row r="26" spans="1:15" ht="24" customHeight="1" x14ac:dyDescent="0.2">
      <c r="A26" s="8">
        <v>11</v>
      </c>
      <c r="B26" s="7" t="s">
        <v>48</v>
      </c>
      <c r="C26" s="7">
        <v>1</v>
      </c>
      <c r="D26" s="7">
        <v>1</v>
      </c>
      <c r="E26" s="7">
        <v>0</v>
      </c>
      <c r="F26" s="15" t="s">
        <v>95</v>
      </c>
      <c r="G26" s="7" t="s">
        <v>48</v>
      </c>
      <c r="H26" s="7">
        <v>2</v>
      </c>
      <c r="I26" s="7">
        <v>3</v>
      </c>
      <c r="J26" s="7">
        <v>90</v>
      </c>
      <c r="K26" s="7">
        <v>30</v>
      </c>
      <c r="L26" s="7"/>
      <c r="M26" s="7"/>
      <c r="N26" s="7" t="s">
        <v>49</v>
      </c>
      <c r="O26" s="9" t="s">
        <v>47</v>
      </c>
    </row>
    <row r="27" spans="1:15" ht="18.2" customHeight="1" x14ac:dyDescent="0.2">
      <c r="A27" s="8">
        <v>12</v>
      </c>
      <c r="B27" s="7" t="s">
        <v>48</v>
      </c>
      <c r="C27" s="7">
        <v>1</v>
      </c>
      <c r="D27" s="7">
        <v>2</v>
      </c>
      <c r="E27" s="7">
        <v>0</v>
      </c>
      <c r="F27" s="15" t="s">
        <v>96</v>
      </c>
      <c r="G27" s="7" t="s">
        <v>48</v>
      </c>
      <c r="H27" s="7">
        <v>2</v>
      </c>
      <c r="I27" s="7">
        <v>3</v>
      </c>
      <c r="J27" s="7">
        <v>90</v>
      </c>
      <c r="K27" s="7">
        <v>30</v>
      </c>
      <c r="L27" s="7"/>
      <c r="M27" s="7"/>
      <c r="N27" s="7" t="s">
        <v>49</v>
      </c>
      <c r="O27" s="9" t="s">
        <v>47</v>
      </c>
    </row>
    <row r="28" spans="1:15" ht="18.2" customHeight="1" x14ac:dyDescent="0.2">
      <c r="A28" s="8">
        <v>13</v>
      </c>
      <c r="B28" s="7" t="s">
        <v>48</v>
      </c>
      <c r="C28" s="7">
        <v>1</v>
      </c>
      <c r="D28" s="7">
        <v>3</v>
      </c>
      <c r="E28" s="7">
        <v>0</v>
      </c>
      <c r="F28" s="15" t="s">
        <v>97</v>
      </c>
      <c r="G28" s="7" t="s">
        <v>48</v>
      </c>
      <c r="H28" s="7">
        <v>2</v>
      </c>
      <c r="I28" s="7">
        <v>4</v>
      </c>
      <c r="J28" s="7">
        <v>120</v>
      </c>
      <c r="K28" s="7">
        <v>30</v>
      </c>
      <c r="L28" s="7"/>
      <c r="M28" s="7"/>
      <c r="N28" s="7" t="s">
        <v>49</v>
      </c>
      <c r="O28" s="110" t="s">
        <v>127</v>
      </c>
    </row>
    <row r="29" spans="1:15" ht="18.2" customHeight="1" x14ac:dyDescent="0.2">
      <c r="A29" s="8">
        <v>14</v>
      </c>
      <c r="B29" s="7" t="s">
        <v>48</v>
      </c>
      <c r="C29" s="11">
        <v>1</v>
      </c>
      <c r="D29" s="11">
        <v>4</v>
      </c>
      <c r="E29" s="11">
        <v>0</v>
      </c>
      <c r="F29" s="16" t="s">
        <v>98</v>
      </c>
      <c r="G29" s="7" t="s">
        <v>48</v>
      </c>
      <c r="H29" s="11">
        <v>2</v>
      </c>
      <c r="I29" s="11">
        <v>3</v>
      </c>
      <c r="J29" s="11">
        <v>90</v>
      </c>
      <c r="K29" s="11">
        <v>30</v>
      </c>
      <c r="L29" s="11"/>
      <c r="M29" s="11"/>
      <c r="N29" s="7" t="s">
        <v>49</v>
      </c>
      <c r="O29" s="113" t="s">
        <v>47</v>
      </c>
    </row>
    <row r="30" spans="1:15" s="3" customFormat="1" ht="18.2" customHeight="1" x14ac:dyDescent="0.2">
      <c r="A30" s="8">
        <v>15</v>
      </c>
      <c r="B30" s="7" t="s">
        <v>48</v>
      </c>
      <c r="C30" s="111">
        <v>1</v>
      </c>
      <c r="D30" s="111">
        <v>5</v>
      </c>
      <c r="E30" s="7">
        <v>0</v>
      </c>
      <c r="F30" s="15" t="s">
        <v>99</v>
      </c>
      <c r="G30" s="7" t="s">
        <v>48</v>
      </c>
      <c r="H30" s="7">
        <v>2</v>
      </c>
      <c r="I30" s="7">
        <v>3</v>
      </c>
      <c r="J30" s="7">
        <v>90</v>
      </c>
      <c r="K30" s="7">
        <v>30</v>
      </c>
      <c r="L30" s="7"/>
      <c r="M30" s="7"/>
      <c r="N30" s="7" t="s">
        <v>49</v>
      </c>
      <c r="O30" s="9" t="s">
        <v>47</v>
      </c>
    </row>
    <row r="31" spans="1:15" ht="24" customHeight="1" x14ac:dyDescent="0.2">
      <c r="A31" s="120">
        <v>16</v>
      </c>
      <c r="B31" s="116" t="s">
        <v>48</v>
      </c>
      <c r="C31" s="116">
        <v>1</v>
      </c>
      <c r="D31" s="116">
        <v>6</v>
      </c>
      <c r="E31" s="116">
        <v>0</v>
      </c>
      <c r="F31" s="117" t="s">
        <v>100</v>
      </c>
      <c r="G31" s="116" t="s">
        <v>48</v>
      </c>
      <c r="H31" s="116">
        <v>2</v>
      </c>
      <c r="I31" s="116">
        <v>3</v>
      </c>
      <c r="J31" s="116">
        <v>90</v>
      </c>
      <c r="K31" s="116">
        <v>30</v>
      </c>
      <c r="L31" s="116"/>
      <c r="M31" s="116"/>
      <c r="N31" s="116" t="s">
        <v>49</v>
      </c>
      <c r="O31" s="121" t="s">
        <v>47</v>
      </c>
    </row>
    <row r="32" spans="1:15" ht="18.2" customHeight="1" x14ac:dyDescent="0.2">
      <c r="A32" s="157">
        <v>17</v>
      </c>
      <c r="B32" s="158" t="s">
        <v>48</v>
      </c>
      <c r="C32" s="158">
        <v>1</v>
      </c>
      <c r="D32" s="158">
        <v>6</v>
      </c>
      <c r="E32" s="158">
        <v>0</v>
      </c>
      <c r="F32" s="159" t="s">
        <v>144</v>
      </c>
      <c r="G32" s="158" t="s">
        <v>48</v>
      </c>
      <c r="H32" s="158">
        <v>2</v>
      </c>
      <c r="I32" s="158">
        <v>3</v>
      </c>
      <c r="J32" s="158">
        <v>90</v>
      </c>
      <c r="K32" s="158">
        <v>30</v>
      </c>
      <c r="L32" s="158"/>
      <c r="M32" s="158"/>
      <c r="N32" s="158" t="s">
        <v>49</v>
      </c>
      <c r="O32" s="160" t="s">
        <v>47</v>
      </c>
    </row>
    <row r="33" spans="1:15" ht="18.2" customHeight="1" thickBot="1" x14ac:dyDescent="0.25">
      <c r="A33" s="157">
        <v>18</v>
      </c>
      <c r="B33" s="158" t="s">
        <v>48</v>
      </c>
      <c r="C33" s="158">
        <v>1</v>
      </c>
      <c r="D33" s="158">
        <v>6</v>
      </c>
      <c r="E33" s="158">
        <v>0</v>
      </c>
      <c r="F33" s="159" t="s">
        <v>145</v>
      </c>
      <c r="G33" s="158" t="s">
        <v>48</v>
      </c>
      <c r="H33" s="158">
        <v>2</v>
      </c>
      <c r="I33" s="158">
        <v>3</v>
      </c>
      <c r="J33" s="158">
        <v>90</v>
      </c>
      <c r="K33" s="158">
        <v>30</v>
      </c>
      <c r="L33" s="158"/>
      <c r="M33" s="158"/>
      <c r="N33" s="158" t="s">
        <v>49</v>
      </c>
      <c r="O33" s="160" t="s">
        <v>47</v>
      </c>
    </row>
    <row r="34" spans="1:15" ht="20.25" customHeight="1" thickBot="1" x14ac:dyDescent="0.25">
      <c r="A34" s="250" t="s">
        <v>101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</row>
    <row r="35" spans="1:15" ht="49.5" x14ac:dyDescent="0.2">
      <c r="A35" s="123" t="s">
        <v>0</v>
      </c>
      <c r="B35" s="268" t="s">
        <v>20</v>
      </c>
      <c r="C35" s="268"/>
      <c r="D35" s="268"/>
      <c r="E35" s="268"/>
      <c r="F35" s="130" t="s">
        <v>11</v>
      </c>
      <c r="G35" s="150" t="s">
        <v>22</v>
      </c>
      <c r="H35" s="150" t="s">
        <v>12</v>
      </c>
      <c r="I35" s="150" t="s">
        <v>15</v>
      </c>
      <c r="J35" s="268" t="s">
        <v>13</v>
      </c>
      <c r="K35" s="268"/>
      <c r="L35" s="268" t="s">
        <v>14</v>
      </c>
      <c r="M35" s="268"/>
      <c r="N35" s="268" t="s">
        <v>21</v>
      </c>
      <c r="O35" s="269"/>
    </row>
    <row r="36" spans="1:15" ht="21.75" customHeight="1" thickBot="1" x14ac:dyDescent="0.25">
      <c r="A36" s="119">
        <v>1</v>
      </c>
      <c r="B36" s="122" t="s">
        <v>51</v>
      </c>
      <c r="C36" s="122">
        <v>0</v>
      </c>
      <c r="D36" s="122">
        <v>1</v>
      </c>
      <c r="E36" s="122">
        <v>0</v>
      </c>
      <c r="F36" s="152" t="s">
        <v>141</v>
      </c>
      <c r="G36" s="122" t="s">
        <v>46</v>
      </c>
      <c r="H36" s="122">
        <v>3</v>
      </c>
      <c r="I36" s="151">
        <v>10</v>
      </c>
      <c r="J36" s="272">
        <v>15</v>
      </c>
      <c r="K36" s="272"/>
      <c r="L36" s="272">
        <v>300</v>
      </c>
      <c r="M36" s="272"/>
      <c r="N36" s="270" t="s">
        <v>142</v>
      </c>
      <c r="O36" s="271"/>
    </row>
    <row r="37" spans="1:15" ht="42" customHeight="1" thickBot="1" x14ac:dyDescent="0.25">
      <c r="A37" s="265" t="s">
        <v>132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7"/>
    </row>
    <row r="38" spans="1:15" ht="33" customHeight="1" thickBot="1" x14ac:dyDescent="0.25">
      <c r="A38" s="273" t="s">
        <v>148</v>
      </c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5"/>
    </row>
    <row r="39" spans="1:15" ht="17.25" customHeight="1" x14ac:dyDescent="0.2">
      <c r="A39" s="262" t="s">
        <v>139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4"/>
    </row>
    <row r="40" spans="1:15" ht="23.25" customHeight="1" x14ac:dyDescent="0.2">
      <c r="A40" s="140">
        <v>1</v>
      </c>
      <c r="B40" s="141" t="s">
        <v>48</v>
      </c>
      <c r="C40" s="141">
        <v>0</v>
      </c>
      <c r="D40" s="141">
        <v>8</v>
      </c>
      <c r="E40" s="141">
        <v>0</v>
      </c>
      <c r="F40" s="142" t="s">
        <v>140</v>
      </c>
      <c r="G40" s="141" t="s">
        <v>48</v>
      </c>
      <c r="H40" s="141">
        <v>2</v>
      </c>
      <c r="I40" s="141"/>
      <c r="J40" s="141"/>
      <c r="K40" s="141"/>
      <c r="L40" s="141"/>
      <c r="M40" s="143"/>
      <c r="N40" s="141"/>
      <c r="O40" s="144"/>
    </row>
    <row r="41" spans="1:15" ht="17.25" customHeight="1" thickBot="1" x14ac:dyDescent="0.25">
      <c r="A41" s="140">
        <v>2</v>
      </c>
      <c r="B41" s="141" t="s">
        <v>51</v>
      </c>
      <c r="C41" s="141">
        <v>0</v>
      </c>
      <c r="D41" s="141">
        <v>1</v>
      </c>
      <c r="E41" s="141">
        <v>0</v>
      </c>
      <c r="F41" s="142" t="s">
        <v>102</v>
      </c>
      <c r="G41" s="141" t="s">
        <v>46</v>
      </c>
      <c r="H41" s="141">
        <v>3</v>
      </c>
      <c r="I41" s="141"/>
      <c r="J41" s="141"/>
      <c r="K41" s="141"/>
      <c r="L41" s="141"/>
      <c r="M41" s="143"/>
      <c r="N41" s="141"/>
      <c r="O41" s="144"/>
    </row>
    <row r="42" spans="1:15" x14ac:dyDescent="0.2">
      <c r="A42" s="222" t="s">
        <v>133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4"/>
    </row>
    <row r="43" spans="1:15" ht="15" customHeight="1" x14ac:dyDescent="0.2">
      <c r="A43" s="225" t="s">
        <v>16</v>
      </c>
      <c r="B43" s="226"/>
      <c r="C43" s="226"/>
      <c r="D43" s="226"/>
      <c r="E43" s="226"/>
      <c r="F43" s="226"/>
      <c r="G43" s="226"/>
      <c r="H43" s="227" t="s">
        <v>15</v>
      </c>
      <c r="I43" s="227"/>
      <c r="J43" s="227"/>
      <c r="K43" s="228" t="s">
        <v>17</v>
      </c>
      <c r="L43" s="228"/>
      <c r="M43" s="228"/>
      <c r="N43" s="228" t="s">
        <v>18</v>
      </c>
      <c r="O43" s="229"/>
    </row>
    <row r="44" spans="1:15" x14ac:dyDescent="0.2">
      <c r="A44" s="231" t="s">
        <v>19</v>
      </c>
      <c r="B44" s="232"/>
      <c r="C44" s="232"/>
      <c r="D44" s="232"/>
      <c r="E44" s="232"/>
      <c r="F44" s="232"/>
      <c r="G44" s="232"/>
      <c r="H44" s="235">
        <v>15</v>
      </c>
      <c r="I44" s="235"/>
      <c r="J44" s="235"/>
      <c r="K44" s="235" t="s">
        <v>107</v>
      </c>
      <c r="L44" s="235"/>
      <c r="M44" s="235"/>
      <c r="N44" s="235" t="s">
        <v>108</v>
      </c>
      <c r="O44" s="237"/>
    </row>
    <row r="45" spans="1:15" ht="13.5" thickBot="1" x14ac:dyDescent="0.25">
      <c r="A45" s="233"/>
      <c r="B45" s="234"/>
      <c r="C45" s="234"/>
      <c r="D45" s="234"/>
      <c r="E45" s="234"/>
      <c r="F45" s="234"/>
      <c r="G45" s="234"/>
      <c r="H45" s="236"/>
      <c r="I45" s="236"/>
      <c r="J45" s="236"/>
      <c r="K45" s="236"/>
      <c r="L45" s="236"/>
      <c r="M45" s="236"/>
      <c r="N45" s="236"/>
      <c r="O45" s="238"/>
    </row>
    <row r="47" spans="1:15" ht="15" x14ac:dyDescent="0.25">
      <c r="A47" s="5" t="s">
        <v>103</v>
      </c>
    </row>
    <row r="48" spans="1:15" x14ac:dyDescent="0.2">
      <c r="F48" t="s">
        <v>104</v>
      </c>
    </row>
    <row r="49" spans="6:12" x14ac:dyDescent="0.2">
      <c r="F49" t="s">
        <v>105</v>
      </c>
    </row>
    <row r="51" spans="6:12" x14ac:dyDescent="0.2">
      <c r="F51" s="230" t="s">
        <v>136</v>
      </c>
      <c r="G51" s="230"/>
      <c r="H51" s="230"/>
      <c r="I51" s="230"/>
      <c r="J51" s="230"/>
      <c r="K51" s="230"/>
      <c r="L51" s="230"/>
    </row>
    <row r="52" spans="6:12" x14ac:dyDescent="0.2">
      <c r="F52" s="125" t="s">
        <v>149</v>
      </c>
      <c r="G52" s="127"/>
      <c r="H52" s="127"/>
      <c r="I52" s="126"/>
      <c r="J52" s="127"/>
      <c r="K52" s="127"/>
      <c r="L52" s="127"/>
    </row>
    <row r="53" spans="6:12" x14ac:dyDescent="0.2">
      <c r="F53" s="125"/>
      <c r="G53" s="127"/>
      <c r="H53" s="127"/>
      <c r="I53" s="126"/>
      <c r="J53" s="127"/>
      <c r="K53" s="127"/>
      <c r="L53" s="127"/>
    </row>
    <row r="54" spans="6:12" x14ac:dyDescent="0.2">
      <c r="F54" s="221" t="s">
        <v>137</v>
      </c>
      <c r="G54" s="221"/>
      <c r="H54" s="221"/>
      <c r="I54" s="221"/>
      <c r="J54" s="221"/>
      <c r="K54" s="221"/>
      <c r="L54" s="221"/>
    </row>
    <row r="55" spans="6:12" x14ac:dyDescent="0.2">
      <c r="F55" s="129" t="s">
        <v>147</v>
      </c>
      <c r="G55" s="128"/>
      <c r="H55" s="124"/>
      <c r="I55" s="124"/>
      <c r="J55" s="124"/>
      <c r="K55" s="124"/>
      <c r="L55" s="129"/>
    </row>
    <row r="56" spans="6:12" x14ac:dyDescent="0.2">
      <c r="F56" s="125" t="s">
        <v>146</v>
      </c>
    </row>
  </sheetData>
  <sheetProtection deleteColumns="0" deleteRows="0"/>
  <protectedRanges>
    <protectedRange sqref="A40:O41" name="UP Content"/>
    <protectedRange sqref="A39:O39" name="UP Content_8"/>
    <protectedRange sqref="A38:F38 I38:J38" name="UP Content_5_1_1_1"/>
  </protectedRanges>
  <mergeCells count="36">
    <mergeCell ref="A39:O39"/>
    <mergeCell ref="A37:O37"/>
    <mergeCell ref="N35:O35"/>
    <mergeCell ref="N36:O36"/>
    <mergeCell ref="J35:K35"/>
    <mergeCell ref="J36:K36"/>
    <mergeCell ref="L36:M36"/>
    <mergeCell ref="L35:M35"/>
    <mergeCell ref="B35:E35"/>
    <mergeCell ref="A38:O38"/>
    <mergeCell ref="A34:O34"/>
    <mergeCell ref="A3:A4"/>
    <mergeCell ref="A15:O15"/>
    <mergeCell ref="B5:E5"/>
    <mergeCell ref="B3:E4"/>
    <mergeCell ref="A6:O6"/>
    <mergeCell ref="F1:O1"/>
    <mergeCell ref="F2:O2"/>
    <mergeCell ref="O3:O4"/>
    <mergeCell ref="F3:F4"/>
    <mergeCell ref="H3:H4"/>
    <mergeCell ref="G3:G4"/>
    <mergeCell ref="N3:N4"/>
    <mergeCell ref="I3:I4"/>
    <mergeCell ref="J3:M3"/>
    <mergeCell ref="F54:L54"/>
    <mergeCell ref="A42:O42"/>
    <mergeCell ref="A43:G43"/>
    <mergeCell ref="H43:J43"/>
    <mergeCell ref="K43:M43"/>
    <mergeCell ref="N43:O43"/>
    <mergeCell ref="F51:L51"/>
    <mergeCell ref="A44:G45"/>
    <mergeCell ref="H44:J45"/>
    <mergeCell ref="K44:M45"/>
    <mergeCell ref="N44:O45"/>
  </mergeCells>
  <phoneticPr fontId="5" type="noConversion"/>
  <pageMargins left="0.5" right="0" top="0.5" bottom="0.5" header="0.5" footer="0.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AS3" sqref="AS3"/>
    </sheetView>
  </sheetViews>
  <sheetFormatPr defaultRowHeight="15" x14ac:dyDescent="0.25"/>
  <cols>
    <col min="1" max="1" width="11" style="88" customWidth="1"/>
    <col min="2" max="2" width="4" style="88" bestFit="1" customWidth="1"/>
    <col min="3" max="4" width="3.28515625" style="88" customWidth="1"/>
    <col min="5" max="5" width="6" style="88" customWidth="1"/>
    <col min="6" max="31" width="3.28515625" style="88" customWidth="1"/>
    <col min="32" max="34" width="3.85546875" style="88" customWidth="1"/>
    <col min="35" max="40" width="3.28515625" style="65" customWidth="1"/>
    <col min="41" max="16384" width="9.140625" style="65"/>
  </cols>
  <sheetData>
    <row r="1" spans="1:40" s="63" customFormat="1" x14ac:dyDescent="0.25">
      <c r="A1" s="277" t="s">
        <v>42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</row>
    <row r="2" spans="1:40" s="63" customFormat="1" ht="15.75" x14ac:dyDescent="0.25">
      <c r="A2" s="278" t="s">
        <v>41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</row>
    <row r="3" spans="1:40" s="63" customFormat="1" x14ac:dyDescent="0.25">
      <c r="A3" s="279" t="s">
        <v>76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</row>
    <row r="4" spans="1:40" s="63" customFormat="1" ht="17.25" customHeight="1" thickBot="1" x14ac:dyDescent="0.3">
      <c r="A4" s="280" t="s">
        <v>70</v>
      </c>
      <c r="B4" s="280"/>
      <c r="C4" s="280"/>
      <c r="D4" s="280"/>
      <c r="E4" s="280"/>
      <c r="F4" s="310" t="str">
        <f>IF('[2]Титулна страница'!D23=0," ",'[2]Титулна страница'!D23)</f>
        <v>редовна форма на обучение</v>
      </c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281" t="s">
        <v>71</v>
      </c>
      <c r="U4" s="281"/>
      <c r="V4" s="281"/>
      <c r="W4" s="281"/>
      <c r="X4" s="281"/>
      <c r="Y4" s="281"/>
      <c r="Z4" s="281"/>
      <c r="AA4" s="281"/>
      <c r="AB4" s="281"/>
      <c r="AC4" s="281"/>
      <c r="AD4" s="139" t="str">
        <f>IF('[2]Титулна страница'!I25=0," ",'[2]Титулна страница'!I25)</f>
        <v>2 /два/ семестъра</v>
      </c>
      <c r="AE4" s="64"/>
      <c r="AF4" s="64"/>
      <c r="AG4" s="64"/>
      <c r="AH4" s="64"/>
    </row>
    <row r="5" spans="1:40" ht="15.75" customHeight="1" thickBot="1" x14ac:dyDescent="0.3">
      <c r="A5" s="305" t="s">
        <v>44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</row>
    <row r="6" spans="1:40" ht="15" customHeight="1" x14ac:dyDescent="0.25">
      <c r="A6" s="325" t="s">
        <v>24</v>
      </c>
      <c r="B6" s="296" t="s">
        <v>27</v>
      </c>
      <c r="C6" s="297"/>
      <c r="D6" s="298"/>
      <c r="E6" s="296" t="s">
        <v>28</v>
      </c>
      <c r="F6" s="297"/>
      <c r="G6" s="298"/>
      <c r="H6" s="296" t="s">
        <v>29</v>
      </c>
      <c r="I6" s="323"/>
      <c r="J6" s="324"/>
      <c r="K6" s="296" t="s">
        <v>30</v>
      </c>
      <c r="L6" s="297"/>
      <c r="M6" s="298"/>
      <c r="N6" s="296" t="s">
        <v>31</v>
      </c>
      <c r="O6" s="297"/>
      <c r="P6" s="298"/>
      <c r="Q6" s="296" t="s">
        <v>32</v>
      </c>
      <c r="R6" s="297"/>
      <c r="S6" s="298"/>
      <c r="T6" s="319" t="s">
        <v>33</v>
      </c>
      <c r="U6" s="320"/>
      <c r="V6" s="321"/>
      <c r="W6" s="296" t="s">
        <v>34</v>
      </c>
      <c r="X6" s="297"/>
      <c r="Y6" s="298"/>
      <c r="Z6" s="296" t="s">
        <v>35</v>
      </c>
      <c r="AA6" s="297"/>
      <c r="AB6" s="298"/>
      <c r="AC6" s="296" t="s">
        <v>36</v>
      </c>
      <c r="AD6" s="297"/>
      <c r="AE6" s="298"/>
      <c r="AF6" s="296" t="s">
        <v>25</v>
      </c>
      <c r="AG6" s="297"/>
      <c r="AH6" s="298"/>
    </row>
    <row r="7" spans="1:40" ht="62.25" thickBot="1" x14ac:dyDescent="0.3">
      <c r="A7" s="326"/>
      <c r="B7" s="66" t="s">
        <v>72</v>
      </c>
      <c r="C7" s="67" t="s">
        <v>1</v>
      </c>
      <c r="D7" s="68" t="s">
        <v>39</v>
      </c>
      <c r="E7" s="66" t="s">
        <v>72</v>
      </c>
      <c r="F7" s="67" t="s">
        <v>1</v>
      </c>
      <c r="G7" s="68" t="s">
        <v>39</v>
      </c>
      <c r="H7" s="66" t="s">
        <v>72</v>
      </c>
      <c r="I7" s="67" t="s">
        <v>1</v>
      </c>
      <c r="J7" s="68" t="s">
        <v>39</v>
      </c>
      <c r="K7" s="66" t="s">
        <v>72</v>
      </c>
      <c r="L7" s="67" t="s">
        <v>1</v>
      </c>
      <c r="M7" s="68" t="s">
        <v>39</v>
      </c>
      <c r="N7" s="66" t="s">
        <v>72</v>
      </c>
      <c r="O7" s="67" t="s">
        <v>1</v>
      </c>
      <c r="P7" s="68" t="s">
        <v>39</v>
      </c>
      <c r="Q7" s="66" t="s">
        <v>72</v>
      </c>
      <c r="R7" s="67" t="s">
        <v>1</v>
      </c>
      <c r="S7" s="68" t="s">
        <v>39</v>
      </c>
      <c r="T7" s="66" t="s">
        <v>72</v>
      </c>
      <c r="U7" s="67" t="s">
        <v>1</v>
      </c>
      <c r="V7" s="68" t="s">
        <v>39</v>
      </c>
      <c r="W7" s="66" t="s">
        <v>72</v>
      </c>
      <c r="X7" s="67" t="s">
        <v>1</v>
      </c>
      <c r="Y7" s="68" t="s">
        <v>39</v>
      </c>
      <c r="Z7" s="66" t="s">
        <v>72</v>
      </c>
      <c r="AA7" s="67" t="s">
        <v>1</v>
      </c>
      <c r="AB7" s="68" t="s">
        <v>39</v>
      </c>
      <c r="AC7" s="66" t="s">
        <v>72</v>
      </c>
      <c r="AD7" s="67" t="s">
        <v>1</v>
      </c>
      <c r="AE7" s="68" t="s">
        <v>39</v>
      </c>
      <c r="AF7" s="69" t="s">
        <v>72</v>
      </c>
      <c r="AG7" s="70" t="s">
        <v>1</v>
      </c>
      <c r="AH7" s="71" t="s">
        <v>39</v>
      </c>
    </row>
    <row r="8" spans="1:40" ht="37.5" customHeight="1" x14ac:dyDescent="0.25">
      <c r="A8" s="72" t="s">
        <v>4</v>
      </c>
      <c r="B8" s="89">
        <v>135</v>
      </c>
      <c r="C8" s="74">
        <v>15</v>
      </c>
      <c r="D8" s="75">
        <v>3</v>
      </c>
      <c r="E8" s="89">
        <v>135</v>
      </c>
      <c r="F8" s="74">
        <v>12</v>
      </c>
      <c r="G8" s="75">
        <v>4</v>
      </c>
      <c r="H8" s="73"/>
      <c r="I8" s="74">
        <v>15</v>
      </c>
      <c r="J8" s="75">
        <v>1</v>
      </c>
      <c r="K8" s="73"/>
      <c r="L8" s="74"/>
      <c r="M8" s="75"/>
      <c r="N8" s="73"/>
      <c r="O8" s="74"/>
      <c r="P8" s="75"/>
      <c r="Q8" s="73"/>
      <c r="R8" s="74"/>
      <c r="S8" s="75"/>
      <c r="T8" s="73"/>
      <c r="U8" s="74"/>
      <c r="V8" s="75"/>
      <c r="W8" s="73"/>
      <c r="X8" s="74"/>
      <c r="Y8" s="75"/>
      <c r="Z8" s="73"/>
      <c r="AA8" s="74"/>
      <c r="AB8" s="75"/>
      <c r="AC8" s="73"/>
      <c r="AD8" s="74"/>
      <c r="AE8" s="75"/>
      <c r="AF8" s="90">
        <f>B8+E8</f>
        <v>270</v>
      </c>
      <c r="AG8" s="91">
        <f>C8+F8+I8</f>
        <v>42</v>
      </c>
      <c r="AH8" s="92">
        <f>D8+G8+J8</f>
        <v>8</v>
      </c>
    </row>
    <row r="9" spans="1:40" ht="37.5" customHeight="1" x14ac:dyDescent="0.25">
      <c r="A9" s="76" t="s">
        <v>38</v>
      </c>
      <c r="B9" s="93">
        <v>150</v>
      </c>
      <c r="C9" s="78">
        <v>15</v>
      </c>
      <c r="D9" s="79">
        <v>5</v>
      </c>
      <c r="E9" s="93">
        <v>180</v>
      </c>
      <c r="F9" s="78">
        <v>18</v>
      </c>
      <c r="G9" s="79">
        <v>6</v>
      </c>
      <c r="H9" s="77"/>
      <c r="I9" s="78"/>
      <c r="J9" s="79"/>
      <c r="K9" s="77"/>
      <c r="L9" s="78"/>
      <c r="M9" s="79"/>
      <c r="N9" s="77"/>
      <c r="O9" s="78"/>
      <c r="P9" s="79"/>
      <c r="Q9" s="77"/>
      <c r="R9" s="78"/>
      <c r="S9" s="79"/>
      <c r="T9" s="77"/>
      <c r="U9" s="78"/>
      <c r="V9" s="79"/>
      <c r="W9" s="77"/>
      <c r="X9" s="78"/>
      <c r="Y9" s="79"/>
      <c r="Z9" s="77"/>
      <c r="AA9" s="78"/>
      <c r="AB9" s="79"/>
      <c r="AC9" s="77"/>
      <c r="AD9" s="78"/>
      <c r="AE9" s="79"/>
      <c r="AF9" s="94">
        <f>B9+E9</f>
        <v>330</v>
      </c>
      <c r="AG9" s="95">
        <f>C9+F9</f>
        <v>33</v>
      </c>
      <c r="AH9" s="96">
        <f>D9+G9+AO1</f>
        <v>11</v>
      </c>
    </row>
    <row r="10" spans="1:40" ht="37.5" customHeight="1" thickBot="1" x14ac:dyDescent="0.3">
      <c r="A10" s="80" t="s">
        <v>37</v>
      </c>
      <c r="B10" s="81"/>
      <c r="C10" s="82"/>
      <c r="D10" s="83"/>
      <c r="E10" s="97"/>
      <c r="F10" s="82"/>
      <c r="G10" s="83"/>
      <c r="H10" s="81"/>
      <c r="I10" s="82"/>
      <c r="J10" s="83"/>
      <c r="K10" s="81"/>
      <c r="L10" s="82"/>
      <c r="M10" s="83"/>
      <c r="N10" s="81"/>
      <c r="O10" s="82"/>
      <c r="P10" s="83"/>
      <c r="Q10" s="81"/>
      <c r="R10" s="82"/>
      <c r="S10" s="83"/>
      <c r="T10" s="81"/>
      <c r="U10" s="82"/>
      <c r="V10" s="83"/>
      <c r="W10" s="81"/>
      <c r="X10" s="82"/>
      <c r="Y10" s="83"/>
      <c r="Z10" s="81"/>
      <c r="AA10" s="82"/>
      <c r="AB10" s="83"/>
      <c r="AC10" s="81"/>
      <c r="AD10" s="82"/>
      <c r="AE10" s="83"/>
      <c r="AF10" s="98">
        <f>B10+E10+H10</f>
        <v>0</v>
      </c>
      <c r="AG10" s="99">
        <f>C10+F10+I10</f>
        <v>0</v>
      </c>
      <c r="AH10" s="71">
        <f>D10+G10+J10</f>
        <v>0</v>
      </c>
    </row>
    <row r="11" spans="1:40" s="63" customFormat="1" ht="37.5" customHeight="1" thickBot="1" x14ac:dyDescent="0.3">
      <c r="A11" s="100" t="s">
        <v>26</v>
      </c>
      <c r="B11" s="101">
        <f>B8+B9</f>
        <v>285</v>
      </c>
      <c r="C11" s="102">
        <f>C8+C9</f>
        <v>30</v>
      </c>
      <c r="D11" s="103">
        <f t="shared" ref="D11:AE11" si="0">IF(SUM(D8:D10)=0," ",SUM(D8:D10))</f>
        <v>8</v>
      </c>
      <c r="E11" s="104">
        <f t="shared" si="0"/>
        <v>315</v>
      </c>
      <c r="F11" s="102">
        <f t="shared" si="0"/>
        <v>30</v>
      </c>
      <c r="G11" s="105">
        <f t="shared" si="0"/>
        <v>10</v>
      </c>
      <c r="H11" s="101" t="str">
        <f>IF(SUM(H8:H10)=0," ",SUM(H8:H10))</f>
        <v xml:space="preserve"> </v>
      </c>
      <c r="I11" s="102">
        <f t="shared" si="0"/>
        <v>15</v>
      </c>
      <c r="J11" s="103">
        <f t="shared" si="0"/>
        <v>1</v>
      </c>
      <c r="K11" s="104" t="str">
        <f t="shared" si="0"/>
        <v xml:space="preserve"> </v>
      </c>
      <c r="L11" s="102" t="str">
        <f t="shared" si="0"/>
        <v xml:space="preserve"> </v>
      </c>
      <c r="M11" s="105" t="str">
        <f t="shared" si="0"/>
        <v xml:space="preserve"> </v>
      </c>
      <c r="N11" s="101" t="str">
        <f t="shared" si="0"/>
        <v xml:space="preserve"> </v>
      </c>
      <c r="O11" s="102" t="str">
        <f t="shared" si="0"/>
        <v xml:space="preserve"> </v>
      </c>
      <c r="P11" s="103" t="str">
        <f t="shared" si="0"/>
        <v xml:space="preserve"> </v>
      </c>
      <c r="Q11" s="104" t="str">
        <f t="shared" si="0"/>
        <v xml:space="preserve"> </v>
      </c>
      <c r="R11" s="102" t="str">
        <f t="shared" si="0"/>
        <v xml:space="preserve"> </v>
      </c>
      <c r="S11" s="105" t="str">
        <f t="shared" si="0"/>
        <v xml:space="preserve"> </v>
      </c>
      <c r="T11" s="101" t="str">
        <f t="shared" si="0"/>
        <v xml:space="preserve"> </v>
      </c>
      <c r="U11" s="102" t="str">
        <f t="shared" si="0"/>
        <v xml:space="preserve"> </v>
      </c>
      <c r="V11" s="103" t="str">
        <f t="shared" si="0"/>
        <v xml:space="preserve"> </v>
      </c>
      <c r="W11" s="104" t="str">
        <f t="shared" si="0"/>
        <v xml:space="preserve"> </v>
      </c>
      <c r="X11" s="102" t="str">
        <f t="shared" si="0"/>
        <v xml:space="preserve"> </v>
      </c>
      <c r="Y11" s="105" t="str">
        <f t="shared" si="0"/>
        <v xml:space="preserve"> </v>
      </c>
      <c r="Z11" s="101" t="str">
        <f t="shared" si="0"/>
        <v xml:space="preserve"> </v>
      </c>
      <c r="AA11" s="102" t="str">
        <f t="shared" si="0"/>
        <v xml:space="preserve"> </v>
      </c>
      <c r="AB11" s="103" t="str">
        <f t="shared" si="0"/>
        <v xml:space="preserve"> </v>
      </c>
      <c r="AC11" s="104" t="str">
        <f t="shared" si="0"/>
        <v xml:space="preserve"> </v>
      </c>
      <c r="AD11" s="102" t="str">
        <f t="shared" si="0"/>
        <v xml:space="preserve"> </v>
      </c>
      <c r="AE11" s="105" t="str">
        <f t="shared" si="0"/>
        <v xml:space="preserve"> </v>
      </c>
      <c r="AF11" s="138">
        <f>AF8+AF9</f>
        <v>600</v>
      </c>
      <c r="AG11" s="106">
        <f>AG8+AG9</f>
        <v>75</v>
      </c>
      <c r="AH11" s="107">
        <f>AH8+AH9</f>
        <v>19</v>
      </c>
    </row>
    <row r="12" spans="1:40" ht="19.5" customHeight="1" thickBot="1" x14ac:dyDescent="0.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</row>
    <row r="13" spans="1:40" ht="30.75" customHeight="1" thickBot="1" x14ac:dyDescent="0.3">
      <c r="A13" s="311" t="s">
        <v>16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12"/>
      <c r="N13" s="309" t="s">
        <v>15</v>
      </c>
      <c r="O13" s="322"/>
      <c r="P13" s="322"/>
      <c r="Q13" s="322"/>
      <c r="R13" s="322"/>
      <c r="S13" s="307" t="s">
        <v>67</v>
      </c>
      <c r="T13" s="308"/>
      <c r="U13" s="308"/>
      <c r="V13" s="309"/>
      <c r="W13" s="285" t="s">
        <v>68</v>
      </c>
      <c r="X13" s="286"/>
      <c r="Y13" s="286"/>
      <c r="Z13" s="286"/>
      <c r="AA13" s="286"/>
      <c r="AB13" s="287"/>
      <c r="AC13" s="285" t="s">
        <v>18</v>
      </c>
      <c r="AD13" s="286"/>
      <c r="AE13" s="286"/>
      <c r="AF13" s="286"/>
      <c r="AG13" s="286"/>
      <c r="AH13" s="288"/>
    </row>
    <row r="14" spans="1:40" ht="15.75" customHeight="1" thickBot="1" x14ac:dyDescent="0.3">
      <c r="A14" s="313" t="s">
        <v>19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5"/>
      <c r="N14" s="289">
        <v>15</v>
      </c>
      <c r="O14" s="290"/>
      <c r="P14" s="290"/>
      <c r="Q14" s="290"/>
      <c r="R14" s="290"/>
      <c r="S14" s="291">
        <v>450</v>
      </c>
      <c r="T14" s="292"/>
      <c r="U14" s="292"/>
      <c r="V14" s="293"/>
      <c r="W14" s="294" t="s">
        <v>107</v>
      </c>
      <c r="X14" s="294"/>
      <c r="Y14" s="294"/>
      <c r="Z14" s="294"/>
      <c r="AA14" s="294"/>
      <c r="AB14" s="294"/>
      <c r="AC14" s="294" t="s">
        <v>108</v>
      </c>
      <c r="AD14" s="294"/>
      <c r="AE14" s="294"/>
      <c r="AF14" s="294"/>
      <c r="AG14" s="294"/>
      <c r="AH14" s="295"/>
    </row>
    <row r="15" spans="1:40" s="63" customFormat="1" ht="15.75" customHeight="1" thickBot="1" x14ac:dyDescent="0.3">
      <c r="A15" s="316" t="s">
        <v>69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8"/>
      <c r="N15" s="282">
        <f>'[2]Учебен план'!J44</f>
        <v>60</v>
      </c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4"/>
    </row>
    <row r="16" spans="1:40" ht="15.75" customHeight="1" thickBot="1" x14ac:dyDescent="0.3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</row>
    <row r="17" spans="1:34" s="63" customFormat="1" ht="15.75" thickBot="1" x14ac:dyDescent="0.3">
      <c r="A17" s="299" t="s">
        <v>40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1"/>
    </row>
    <row r="18" spans="1:34" s="63" customFormat="1" ht="15.75" thickBot="1" x14ac:dyDescent="0.3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4"/>
    </row>
    <row r="19" spans="1:34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</row>
    <row r="20" spans="1:34" x14ac:dyDescent="0.25">
      <c r="A20" s="137" t="s">
        <v>73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276" t="s">
        <v>74</v>
      </c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65"/>
    </row>
    <row r="21" spans="1:34" x14ac:dyDescent="0.25">
      <c r="Y21" s="88" t="s">
        <v>75</v>
      </c>
      <c r="AB21" s="65"/>
      <c r="AC21" s="65"/>
      <c r="AD21" s="65"/>
      <c r="AE21" s="65"/>
      <c r="AF21" s="65"/>
      <c r="AG21" s="65"/>
      <c r="AH21" s="65"/>
    </row>
  </sheetData>
  <protectedRanges>
    <protectedRange sqref="A14:M14 N14:AH14" name="diplomirane_1"/>
    <protectedRange sqref="N15:AH15 A15:M15" name="hkreditiocenki_1"/>
  </protectedRanges>
  <mergeCells count="34">
    <mergeCell ref="A14:M14"/>
    <mergeCell ref="A15:M15"/>
    <mergeCell ref="AF6:AH6"/>
    <mergeCell ref="B6:D6"/>
    <mergeCell ref="T6:V6"/>
    <mergeCell ref="E6:G6"/>
    <mergeCell ref="K6:M6"/>
    <mergeCell ref="N6:P6"/>
    <mergeCell ref="Q6:S6"/>
    <mergeCell ref="W6:Y6"/>
    <mergeCell ref="N13:R13"/>
    <mergeCell ref="H6:J6"/>
    <mergeCell ref="A6:A7"/>
    <mergeCell ref="A5:AH5"/>
    <mergeCell ref="S13:V13"/>
    <mergeCell ref="Z6:AB6"/>
    <mergeCell ref="F4:S4"/>
    <mergeCell ref="A13:M13"/>
    <mergeCell ref="V20:AG20"/>
    <mergeCell ref="A1:AN1"/>
    <mergeCell ref="A2:AN2"/>
    <mergeCell ref="A3:AN3"/>
    <mergeCell ref="A4:E4"/>
    <mergeCell ref="T4:AC4"/>
    <mergeCell ref="N15:AH15"/>
    <mergeCell ref="W13:AB13"/>
    <mergeCell ref="AC13:AH13"/>
    <mergeCell ref="N14:R14"/>
    <mergeCell ref="S14:V14"/>
    <mergeCell ref="W14:AB14"/>
    <mergeCell ref="AC14:AH14"/>
    <mergeCell ref="AC6:AE6"/>
    <mergeCell ref="A17:AH17"/>
    <mergeCell ref="A18:AH18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2020-05-07T08:09:18Z</cp:lastPrinted>
  <dcterms:created xsi:type="dcterms:W3CDTF">2012-03-07T09:02:11Z</dcterms:created>
  <dcterms:modified xsi:type="dcterms:W3CDTF">2020-07-22T12:55:01Z</dcterms:modified>
</cp:coreProperties>
</file>