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5" yWindow="60" windowWidth="19140" windowHeight="544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Инструкция" sheetId="4" r:id="rId4"/>
    <sheet name="Кодиране" sheetId="5" r:id="rId5"/>
    <sheet name="list" sheetId="6" state="hidden" r:id="rId6"/>
  </sheets>
  <definedNames>
    <definedName name="_xlnm._FilterDatabase" localSheetId="1" hidden="1">'Учебен план'!$A$4:$V$53</definedName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45621"/>
</workbook>
</file>

<file path=xl/calcChain.xml><?xml version="1.0" encoding="utf-8"?>
<calcChain xmlns="http://schemas.openxmlformats.org/spreadsheetml/2006/main">
  <c r="A25" i="2"/>
  <c r="A26" s="1"/>
  <c r="A27" s="1"/>
  <c r="A28" s="1"/>
  <c r="A29" s="1"/>
  <c r="A30" s="1"/>
  <c r="A24"/>
  <c r="A19" i="4" l="1"/>
  <c r="A20" s="1"/>
  <c r="A21" s="1"/>
  <c r="A22" s="1"/>
  <c r="A23" s="1"/>
  <c r="A24" s="1"/>
  <c r="A26" s="1"/>
  <c r="A27" s="1"/>
  <c r="A29" s="1"/>
  <c r="A30" s="1"/>
  <c r="A31" s="1"/>
  <c r="A32" s="1"/>
  <c r="T17" i="3" l="1"/>
  <c r="A20" l="1"/>
  <c r="H11" l="1"/>
  <c r="C11"/>
  <c r="D11"/>
  <c r="E11"/>
  <c r="F11"/>
  <c r="G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B11"/>
  <c r="AF4"/>
  <c r="A3"/>
  <c r="AN9" l="1"/>
  <c r="AN10"/>
  <c r="AN11"/>
  <c r="AN8"/>
  <c r="AM9"/>
  <c r="AM10"/>
  <c r="AM11"/>
  <c r="AM8"/>
  <c r="AL9"/>
  <c r="AL10"/>
  <c r="AL8"/>
  <c r="AL11" l="1"/>
  <c r="F4" l="1"/>
  <c r="C34" i="1" l="1"/>
  <c r="F1" i="2" l="1"/>
</calcChain>
</file>

<file path=xl/comments1.xml><?xml version="1.0" encoding="utf-8"?>
<comments xmlns="http://schemas.openxmlformats.org/spreadsheetml/2006/main">
  <authors>
    <author>Sek_Uch_2</author>
    <author>ProBook</author>
  </authors>
  <commentList>
    <comment ref="A16" authorId="0">
      <text>
        <r>
          <rPr>
            <b/>
            <sz val="10"/>
            <color indexed="81"/>
            <rFont val="Arial"/>
            <family val="2"/>
            <charset val="204"/>
          </rPr>
          <t>Моля, изберете образователно-квалификационната степен!</t>
        </r>
      </text>
    </comment>
    <comment ref="L18" authorId="0">
      <text>
        <r>
          <rPr>
            <sz val="10"/>
            <color indexed="81"/>
            <rFont val="Arial Narrow"/>
            <family val="2"/>
            <charset val="204"/>
          </rPr>
          <t>Последните 2 цифри показват учебната година, от която учебният план влиза в сила
Пр.:  15 - учебният план влиза в сила от 2015/2016 учебна година</t>
        </r>
      </text>
    </comment>
    <comment ref="A19" authorId="1">
      <text>
        <r>
          <rPr>
            <sz val="11"/>
            <color indexed="81"/>
            <rFont val="Tahoma"/>
            <family val="2"/>
          </rPr>
          <t>Моля, запишете наименованието на специалността тук!</t>
        </r>
      </text>
    </comment>
    <comment ref="A21" authorId="1">
      <text>
        <r>
          <rPr>
            <sz val="11"/>
            <color indexed="81"/>
            <rFont val="Arial"/>
            <family val="2"/>
            <charset val="204"/>
          </rPr>
          <t xml:space="preserve">Поле за допълнително пояснение към специалността
</t>
        </r>
        <r>
          <rPr>
            <u/>
            <sz val="11"/>
            <color indexed="81"/>
            <rFont val="Arial"/>
            <family val="2"/>
            <charset val="204"/>
          </rPr>
          <t>Пр.:</t>
        </r>
        <r>
          <rPr>
            <sz val="11"/>
            <color indexed="81"/>
            <rFont val="Arial"/>
            <family val="2"/>
            <charset val="204"/>
          </rPr>
          <t xml:space="preserve">
на английски език, за специалисти, за неспециалисти и т.н.</t>
        </r>
      </text>
    </comment>
    <comment ref="A28" author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  <comment ref="A29" authorId="0">
      <text>
        <r>
          <rPr>
            <b/>
            <sz val="11"/>
            <color indexed="81"/>
            <rFont val="Arial"/>
            <family val="2"/>
            <charset val="204"/>
          </rPr>
          <t>Моля, запишете професионалната квалификация тук!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J175" authorId="0">
      <text>
        <r>
          <rPr>
            <sz val="10"/>
            <color indexed="81"/>
            <rFont val="Arial"/>
            <family val="2"/>
            <charset val="204"/>
          </rPr>
          <t>За специалности, предвиждащи обучение само в ОКС "магистър", да се коригира броя кредити!</t>
        </r>
      </text>
    </comment>
  </commentList>
</comments>
</file>

<file path=xl/comments3.xml><?xml version="1.0" encoding="utf-8"?>
<comments xmlns="http://schemas.openxmlformats.org/spreadsheetml/2006/main">
  <authors>
    <author>Sek_Uch_2</author>
  </authors>
  <commentList>
    <comment ref="A14" author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<sst xmlns="http://schemas.openxmlformats.org/spreadsheetml/2006/main" count="1134" uniqueCount="470">
  <si>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</si>
  <si>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</si>
  <si>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</si>
  <si>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</si>
  <si>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</si>
  <si>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</si>
  <si>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</si>
  <si>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</si>
  <si>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</si>
  <si>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</si>
  <si>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</si>
  <si>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</si>
  <si>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</si>
  <si>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</si>
  <si>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</si>
  <si>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</si>
  <si>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</si>
  <si>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</si>
  <si>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</si>
  <si>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</si>
  <si>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</si>
  <si>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</si>
  <si>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</si>
  <si>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</si>
  <si>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</si>
  <si>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</si>
  <si>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</si>
  <si>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</si>
  <si>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</si>
  <si>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</si>
  <si>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</si>
  <si>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</si>
  <si>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</si>
  <si>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</si>
  <si>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</si>
  <si>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</si>
  <si>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</si>
  <si>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</si>
  <si>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</si>
  <si>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</si>
  <si>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</si>
  <si>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</si>
  <si>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</si>
  <si>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</si>
  <si>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</si>
  <si>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</si>
  <si>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</si>
  <si>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</si>
  <si>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</si>
  <si>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</si>
  <si>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</si>
  <si>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</si>
  <si>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</si>
  <si>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</si>
  <si>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</si>
  <si>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</si>
  <si>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</si>
  <si>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</si>
  <si>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</si>
  <si>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</si>
  <si>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</si>
  <si>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</si>
  <si>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</si>
  <si>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</si>
  <si>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</si>
  <si>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Инструкция</t>
  </si>
  <si>
    <t>за попълване електронната бланка за учебен план</t>
  </si>
  <si>
    <t>Попълвайки титулната страница от електронната бланка, данните като специалност/магистърска програма, форма на обучение и продължителност на обучението ще се прехвърлят автоматично на наобходимите места в документа, при спазени условия за попълване.</t>
  </si>
  <si>
    <t>Алгоритъм за изграждане на кодовете на учебните планове и учебните дисциплини</t>
  </si>
  <si>
    <t>позиция 1</t>
  </si>
  <si>
    <t>позиция 2</t>
  </si>
  <si>
    <t>позиция 3</t>
  </si>
  <si>
    <t>позиция 4</t>
  </si>
  <si>
    <t>позиция 5</t>
  </si>
  <si>
    <t>позиция 6</t>
  </si>
  <si>
    <t>позиция 7</t>
  </si>
  <si>
    <t>позиция 8</t>
  </si>
  <si>
    <t>позиция 9</t>
  </si>
  <si>
    <t>Факултет</t>
  </si>
  <si>
    <t>Специал-ност</t>
  </si>
  <si>
    <t>Програма</t>
  </si>
  <si>
    <t>Форма на обучение</t>
  </si>
  <si>
    <t>Учебна година</t>
  </si>
  <si>
    <t>Позиции 1 и 2</t>
  </si>
  <si>
    <t>Код БЕ</t>
  </si>
  <si>
    <t>Код АЕ</t>
  </si>
  <si>
    <t>Исторически факултет</t>
  </si>
  <si>
    <t>ИФ</t>
  </si>
  <si>
    <t>IS</t>
  </si>
  <si>
    <t>Философски факултет</t>
  </si>
  <si>
    <t>ФФ</t>
  </si>
  <si>
    <t>FF</t>
  </si>
  <si>
    <t>Факултет по класически и нови филологии</t>
  </si>
  <si>
    <t>КН</t>
  </si>
  <si>
    <t>ML</t>
  </si>
  <si>
    <t>Факултет по славянски филологии</t>
  </si>
  <si>
    <t>СЛ</t>
  </si>
  <si>
    <t>SL</t>
  </si>
  <si>
    <t>Юридически факултет</t>
  </si>
  <si>
    <t>ЮФ</t>
  </si>
  <si>
    <t>JF</t>
  </si>
  <si>
    <t>Факултет по педагогика</t>
  </si>
  <si>
    <t>ФП</t>
  </si>
  <si>
    <t>ED</t>
  </si>
  <si>
    <t>Факултет по начална и предучилищна педагогика</t>
  </si>
  <si>
    <t>НП</t>
  </si>
  <si>
    <t>PH</t>
  </si>
  <si>
    <t>Факултет по журналистика и масова комуникация</t>
  </si>
  <si>
    <t>ФЖ</t>
  </si>
  <si>
    <t>JC</t>
  </si>
  <si>
    <t>Богословски факултет</t>
  </si>
  <si>
    <t>БГ</t>
  </si>
  <si>
    <t>TH</t>
  </si>
  <si>
    <t>Стопански факултет</t>
  </si>
  <si>
    <t>ИБ</t>
  </si>
  <si>
    <t>EB</t>
  </si>
  <si>
    <t>Факултет по математика и информатика</t>
  </si>
  <si>
    <t>МИ</t>
  </si>
  <si>
    <t>MI</t>
  </si>
  <si>
    <t>Физически факултет</t>
  </si>
  <si>
    <t>ФЗ</t>
  </si>
  <si>
    <t>Факултет по химия и фармация</t>
  </si>
  <si>
    <t>ХФ</t>
  </si>
  <si>
    <t>CH</t>
  </si>
  <si>
    <t>Биологически факултет</t>
  </si>
  <si>
    <t>БЛ</t>
  </si>
  <si>
    <t>BL</t>
  </si>
  <si>
    <t>Геолого-географски факултет</t>
  </si>
  <si>
    <t>ГГ</t>
  </si>
  <si>
    <t>GG</t>
  </si>
  <si>
    <t>Медицински факултет</t>
  </si>
  <si>
    <t>МФ</t>
  </si>
  <si>
    <t>MD</t>
  </si>
  <si>
    <t>Позиция 3</t>
  </si>
  <si>
    <t>Буква - код на специалност – вариант на кирилица и на латиница. Предлага се от факултетите.</t>
  </si>
  <si>
    <t>Две цифри - код на бакалавърска/магистърска програма. За бакалавърските програми/специалности кодовете започват от 01, а за магистърските програми от 21.</t>
  </si>
  <si>
    <t>Две букви - код на факултет; При обчение на български език, буквите са на кирилица, а при обучение на чужд език - на латиница, както следва:</t>
  </si>
  <si>
    <t>Позиции 4 и 5</t>
  </si>
  <si>
    <t>Позиции 6 и 7</t>
  </si>
  <si>
    <t>Две цифри, както следва:</t>
  </si>
  <si>
    <t>01</t>
  </si>
  <si>
    <t>ОКС "бакалавър"</t>
  </si>
  <si>
    <t>02</t>
  </si>
  <si>
    <t>03</t>
  </si>
  <si>
    <t>редовно обучение на български език</t>
  </si>
  <si>
    <t>задочно обучение на български език</t>
  </si>
  <si>
    <t>дистанционно обучение на български език</t>
  </si>
  <si>
    <t>Следващи кодове, при обучение на друг език в ОКС "бакалавър"</t>
  </si>
  <si>
    <t>ОКС "магистър"</t>
  </si>
  <si>
    <t>Следващи кодове, при обучение на друг език в ОКС "магистър"</t>
  </si>
  <si>
    <t>Позиции 8 и 9</t>
  </si>
  <si>
    <t>Две цифри - код за началото на учебната година, от която учебният план влиза в сила.</t>
  </si>
  <si>
    <r>
      <rPr>
        <i/>
        <u/>
        <sz val="10"/>
        <color theme="1"/>
        <rFont val="Arial"/>
        <family val="2"/>
        <charset val="204"/>
      </rPr>
      <t>Пр.:</t>
    </r>
    <r>
      <rPr>
        <i/>
        <sz val="10"/>
        <color theme="1"/>
        <rFont val="Arial"/>
        <family val="2"/>
        <charset val="204"/>
      </rPr>
      <t xml:space="preserve"> 15 - учебният план влиза в сила от учебната 2015/2016 година</t>
    </r>
  </si>
  <si>
    <t>Сигнатурата на учебния план е буквено – цифрена и има следната структура:</t>
  </si>
  <si>
    <t>Кодиране на учебна дисциплина/учебна практика</t>
  </si>
  <si>
    <t>Позиция 1</t>
  </si>
  <si>
    <r>
      <t xml:space="preserve">Буква  - във вариант на кирилица и латиница, съответно за обучение на български език и за обучение на чужд език. </t>
    </r>
    <r>
      <rPr>
        <b/>
        <sz val="11"/>
        <color theme="1"/>
        <rFont val="Arial"/>
        <family val="2"/>
        <charset val="204"/>
      </rPr>
      <t>З</t>
    </r>
    <r>
      <rPr>
        <sz val="11"/>
        <color theme="1"/>
        <rFont val="Arial"/>
        <family val="2"/>
        <charset val="204"/>
      </rPr>
      <t xml:space="preserve"> – задължителна, </t>
    </r>
    <r>
      <rPr>
        <b/>
        <sz val="11"/>
        <color theme="1"/>
        <rFont val="Arial"/>
        <family val="2"/>
        <charset val="204"/>
      </rPr>
      <t>И</t>
    </r>
    <r>
      <rPr>
        <sz val="11"/>
        <color theme="1"/>
        <rFont val="Arial"/>
        <family val="2"/>
        <charset val="204"/>
      </rPr>
      <t xml:space="preserve"> – избираема; </t>
    </r>
    <r>
      <rPr>
        <b/>
        <sz val="11"/>
        <color theme="1"/>
        <rFont val="Arial"/>
        <family val="2"/>
        <charset val="204"/>
      </rPr>
      <t>Ф</t>
    </r>
    <r>
      <rPr>
        <sz val="11"/>
        <color theme="1"/>
        <rFont val="Arial"/>
        <family val="2"/>
        <charset val="204"/>
      </rPr>
      <t xml:space="preserve"> – факултативна, </t>
    </r>
    <r>
      <rPr>
        <b/>
        <sz val="11"/>
        <color theme="1"/>
        <rFont val="Arial"/>
        <family val="2"/>
        <charset val="204"/>
      </rPr>
      <t>П</t>
    </r>
    <r>
      <rPr>
        <sz val="11"/>
        <color theme="1"/>
        <rFont val="Arial"/>
        <family val="2"/>
        <charset val="204"/>
      </rPr>
      <t xml:space="preserve"> – практика и т.н.</t>
    </r>
  </si>
  <si>
    <t>Позиции 2, 3, 4</t>
  </si>
  <si>
    <t>Цифри - В зависимост от спецификата на учебните дисциплини и практики, факултетите имат възможност да определят метод за кодиране на учебните дисциплини. Той трябва да бъде единен за факултета.</t>
  </si>
  <si>
    <t>Ако една дисциплина се чете на повече от една специалности, тя естествено ще има различни сигнатури в различните специалности.</t>
  </si>
  <si>
    <t>Пълната сигнатура на учебна дисциплина е 13 символа, първите 9 са за учебния план, а последните - за предмета.</t>
  </si>
  <si>
    <t>Преди дефиниране кода на специалността/магистърската програма, запознайте се с алгоритъма за кодиране, поместен в настоящия документ!</t>
  </si>
  <si>
    <t>Преди дефиниране кодовете на отделните учебни дисциплини/учебни практики, запознайте се с алгоритъма за кодиране, поместен в настоящия документ и с въведената във вашия факлтет практика!</t>
  </si>
  <si>
    <t>При попълване наименованието на специалността/магистърската програма, запишете го така, както то ще бъде изписвано в издаваните дипломи.</t>
  </si>
  <si>
    <t xml:space="preserve">При попълване бланката за учебен план, съобразете се, че дисциплините, курсовите работи и практиките, предвидени по учебен план се вписват и в дипломното приложение като такива. </t>
  </si>
  <si>
    <t>При попълване електронната бланка за учебен план, моля, обърнете внимание на коментарите към съответните полета!</t>
  </si>
  <si>
    <r>
      <t>Обърнете внимание, че часовете аудиторна заетост по дадена дисциплина (лекции, семинарни занятия, практически упражнения) са не повече от половината часове обща студентска заетост (колона</t>
    </r>
    <r>
      <rPr>
        <i/>
        <sz val="11"/>
        <color theme="1"/>
        <rFont val="Arial"/>
        <family val="2"/>
        <charset val="204"/>
      </rPr>
      <t xml:space="preserve"> Всичко</t>
    </r>
    <r>
      <rPr>
        <sz val="11"/>
        <color theme="1"/>
        <rFont val="Arial"/>
        <family val="2"/>
        <charset val="204"/>
      </rPr>
      <t>).</t>
    </r>
  </si>
  <si>
    <r>
      <t xml:space="preserve">С цел улесняване издаването на европейско дипломно приложение, след изписването на съответната дисциплина на български език, моля, посочете и наименованието </t>
    </r>
    <r>
      <rPr>
        <sz val="8"/>
        <color theme="1"/>
        <rFont val="Arial"/>
        <family val="2"/>
        <charset val="204"/>
      </rPr>
      <t>Ѝ</t>
    </r>
    <r>
      <rPr>
        <sz val="11"/>
        <color theme="1"/>
        <rFont val="Arial"/>
        <family val="2"/>
        <charset val="204"/>
      </rPr>
      <t xml:space="preserve"> на английски език.</t>
    </r>
  </si>
  <si>
    <r>
      <t xml:space="preserve">При попълване кредитите и хорариума на дадена учебна дисциплина, обърнете внимание, че </t>
    </r>
    <r>
      <rPr>
        <b/>
        <sz val="11"/>
        <color theme="1"/>
        <rFont val="Arial"/>
        <family val="2"/>
        <charset val="204"/>
      </rPr>
      <t>1 кредит = 30 часа обща студентска заетост</t>
    </r>
    <r>
      <rPr>
        <sz val="11"/>
        <color theme="1"/>
        <rFont val="Arial"/>
        <family val="2"/>
        <charset val="204"/>
      </rPr>
      <t xml:space="preserve">, т.е. кредитите, предвидени за дадена дисциплина трябва да са съобразени с часовете в колона </t>
    </r>
    <r>
      <rPr>
        <i/>
        <sz val="11"/>
        <color theme="1"/>
        <rFont val="Arial"/>
        <family val="2"/>
        <charset val="204"/>
      </rPr>
      <t>Всичко</t>
    </r>
    <r>
      <rPr>
        <sz val="11"/>
        <color theme="1"/>
        <rFont val="Arial"/>
        <family val="2"/>
        <charset val="204"/>
      </rPr>
      <t>, за същата дисциплина.</t>
    </r>
  </si>
  <si>
    <t>Ред за утвърждаване на нов/актуализиран учебен план</t>
  </si>
  <si>
    <t xml:space="preserve">След разглеждане и приемане от Факултетен съвет, учебният план се изпраща за разглеждане от Учебна комисия с доклад от декана на факултета и приложен припис от протокола на ФС, с който е приет. </t>
  </si>
  <si>
    <t>Приетият от ФС Учебен план се изпраща (в електронен формат и на хартиен носител - 2 броя) за разглеждане на Учебна комисия изрядно попълнен и подписан на съответните места  до 10 работни дни преди датата на съответното заседание.</t>
  </si>
  <si>
    <t>Да се обърне внимание, че при конфликт на интереси с друг факултет, поради наименованието на специалността/магистърската програма, наименованието или тематиката на вкючените в учебния план дисциплини или професионалната квалификация, която се получава, конфликтните моменти трябва да се изчистят със споразумение между деканите на съответните факултети до заседанието на Учебната комисия.</t>
  </si>
  <si>
    <t>Приетите от Учебна комисия учебни планове се изпращат за утвърждаване от Академически съвет.</t>
  </si>
  <si>
    <t>Подготвеният нов/актуализиран учебен план се предлага за разглеждане на Факултетен съвет, придружен от доклад-обосновка за нуждата от разработването/актуализирането му.</t>
  </si>
  <si>
    <t>При разработване/актуализиране на учебен план, да се подсигури достатъчен брой избираеми дисциплини за достигане необходимия брой кредити.</t>
  </si>
  <si>
    <t>При разработване/актуализиране на учебен план, да се подсигури достатъчен брой задължителни дисциплини с цел получаване подходяща фундаментална подготовка.</t>
  </si>
  <si>
    <t>Общи положения</t>
  </si>
  <si>
    <t>Параметри титулна страница</t>
  </si>
  <si>
    <t>Учебно съдържание</t>
  </si>
  <si>
    <t>Кредити</t>
  </si>
  <si>
    <r>
      <rPr>
        <b/>
        <sz val="11"/>
        <color theme="1"/>
        <rFont val="Arial"/>
        <family val="2"/>
      </rPr>
      <t xml:space="preserve">Придобиване на ОКС „магистър” след придобита ОКС „професионален бакалавър”, само при условие, че е в същото професионално направление: </t>
    </r>
    <r>
      <rPr>
        <sz val="11"/>
        <color theme="1"/>
        <rFont val="Arial"/>
        <family val="2"/>
        <charset val="204"/>
      </rPr>
      <t>минимален срок за обучение - 2 години /4 семестъра/; не по-малко от 120 кредита, като 15 от тях са за успешно издържан държавен изпит или защитена дипломна работа.</t>
    </r>
  </si>
  <si>
    <r>
      <rPr>
        <b/>
        <sz val="11"/>
        <color theme="1"/>
        <rFont val="Arial"/>
        <family val="2"/>
      </rPr>
      <t>За специалности, предвиждащи обучение за придобиване само на ОКС "магистър":</t>
    </r>
    <r>
      <rPr>
        <sz val="11"/>
        <color theme="1"/>
        <rFont val="Arial"/>
        <family val="2"/>
      </rPr>
      <t xml:space="preserve"> минимален срок на обучение - 5 години /10 семестъра/; не по-малко от 300 кредита.</t>
    </r>
  </si>
  <si>
    <t>XI</t>
  </si>
  <si>
    <t>XII</t>
  </si>
  <si>
    <t>Първа държавна   сесия</t>
  </si>
  <si>
    <t>Когато обучението по дадена специалност/магистърска програма ще се осъществява на език различен от български език, учебният план да е попълнен на съответния език и да е придружен от копие на български език.</t>
  </si>
  <si>
    <t>В случай, че учебен план е изпратен за разрглеждане от Учебна комисия след утвърден вече дневен ред за предстоящото заседание, то той се разглежда на следващото заседение на Комисията или се добавя в дневния ред, след изрично съгласие на повече от половината от членовете на Учебна комисия.</t>
  </si>
  <si>
    <t>При разработване/актуализиране на учебен план с обособени модули на обучение, да се има предвид, че модулите могат да включват в себе си задължителни дисциплини, избираеми дисциплини и учебни практики и курсови работи  (напр. факултативен модул за учителска правоспособност), при необходимост, съгласно утвърдената форма на учебен план.</t>
  </si>
  <si>
    <r>
      <t xml:space="preserve">При дефиниране начина на завършване в таблица </t>
    </r>
    <r>
      <rPr>
        <i/>
        <sz val="11"/>
        <color theme="1"/>
        <rFont val="Arial"/>
        <family val="2"/>
        <charset val="204"/>
      </rPr>
      <t>Дипломиране</t>
    </r>
    <r>
      <rPr>
        <sz val="11"/>
        <color theme="1"/>
        <rFont val="Arial"/>
        <family val="2"/>
        <charset val="204"/>
      </rPr>
      <t>, съобразете се с изискванията за брой кредити. Позволява се кредитите, присъждани за дипломиране да бъдат обобщени в края на таблицата като обща бройка, без да е необходимо да се разбиват, в случай на няколко вида държавни изпита.</t>
    </r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</si>
  <si>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</si>
  <si>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</si>
  <si>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</si>
  <si>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</si>
  <si>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</si>
  <si>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</si>
  <si>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</si>
  <si>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</si>
  <si>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</si>
  <si>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</si>
  <si>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</si>
  <si>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</si>
  <si>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</si>
  <si>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</si>
  <si>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</si>
  <si>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</si>
  <si>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</si>
  <si>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</si>
  <si>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</si>
  <si>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</si>
  <si>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</si>
  <si>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</si>
  <si>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</si>
  <si>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</si>
  <si>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</si>
  <si>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</si>
  <si>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</si>
  <si>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</si>
  <si>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</si>
  <si>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</si>
  <si>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</si>
  <si>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</si>
  <si>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</si>
  <si>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</si>
  <si>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</si>
  <si>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</si>
  <si>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</si>
  <si>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</si>
  <si>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</si>
  <si>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</si>
  <si>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</si>
  <si>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</si>
  <si>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</si>
  <si>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</si>
  <si>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</si>
  <si>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</si>
  <si>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</si>
  <si>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</si>
  <si>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</si>
  <si>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</si>
  <si>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</si>
  <si>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</si>
  <si>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</si>
  <si>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</si>
  <si>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</si>
  <si>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</si>
  <si>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</si>
  <si>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</si>
  <si>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</si>
  <si>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</si>
  <si>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</si>
  <si>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</si>
  <si>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 xml:space="preserve">При попълване бланката за учебен план, съобразете се с приетите форми на оценяване - И (изпит), ТО (текущо оценяване), КИ (комбинирано изпитване). </t>
    </r>
    <r>
      <rPr>
        <b/>
        <sz val="11"/>
        <color theme="1"/>
        <rFont val="Arial"/>
        <family val="2"/>
        <charset val="204"/>
      </rPr>
      <t>Формите на текущ контрол и компонентите при комбинирано изпитване по дисциплини не се вписват в учебния план, както и в дипломните приложения, дефинират се единствено в учебната програма на съответната дисциплина / практика.</t>
    </r>
  </si>
  <si>
    <t>Изменение на учебен план в обем до 10% се утвърждава от съответния Факултетен съвет и се докладва пред Учебна комисия и Академически съвет от зам.-ректора по учебната дейност.</t>
  </si>
  <si>
    <t>Не се допуска изменение на учебен план повече от 30 на сто за един випуск.</t>
  </si>
  <si>
    <t>При разработване на междуфакултетски програми, между факултетите се сключва споразумение, което се утвърждава от Ректора.</t>
  </si>
  <si>
    <t>Междууниверситетски програми се разработват само с акредитирани в съответното направление университети. За междууниверситетски програми се сключва договор, подписан от съответните ректори.</t>
  </si>
  <si>
    <t>PP</t>
  </si>
  <si>
    <r>
      <t xml:space="preserve">Допълнителните пояснения към наименованието на специалността/магистърската програма </t>
    </r>
    <r>
      <rPr>
        <i/>
        <sz val="11"/>
        <color theme="1"/>
        <rFont val="Arial"/>
        <family val="2"/>
        <charset val="204"/>
      </rPr>
      <t>(за специалисти, след професионален бакалавър, на английски и т.н.)</t>
    </r>
    <r>
      <rPr>
        <sz val="11"/>
        <color theme="1"/>
        <rFont val="Arial"/>
        <family val="2"/>
        <charset val="204"/>
      </rPr>
      <t xml:space="preserve"> да се изписват в предвиденото за целта поле. Допълнителните пояснения не се вписват при изготвянето на дипломите и служат единствено зе улесняване работата с учебната докментация!</t>
    </r>
  </si>
  <si>
    <r>
      <rPr>
        <b/>
        <sz val="11"/>
        <color theme="1"/>
        <rFont val="Arial"/>
        <family val="2"/>
      </rPr>
      <t>Придобиване на ОКС "бакалавър":</t>
    </r>
    <r>
      <rPr>
        <sz val="11"/>
        <color theme="1"/>
        <rFont val="Arial"/>
        <family val="2"/>
        <charset val="204"/>
      </rPr>
      <t xml:space="preserve"> минимален срок за обучение - 4 години /8 семестъра/; не по-малко от 240 кредита, като </t>
    </r>
    <r>
      <rPr>
        <b/>
        <sz val="11"/>
        <color theme="1"/>
        <rFont val="Arial"/>
        <family val="2"/>
        <charset val="204"/>
      </rPr>
      <t>10 от тях са за успешно издържан държавен изпит или защитена дипломна работа</t>
    </r>
    <r>
      <rPr>
        <sz val="11"/>
        <color theme="1"/>
        <rFont val="Arial"/>
        <family val="2"/>
        <charset val="204"/>
      </rPr>
      <t>.</t>
    </r>
  </si>
  <si>
    <r>
      <rPr>
        <b/>
        <sz val="11"/>
        <color theme="1"/>
        <rFont val="Arial"/>
        <family val="2"/>
      </rPr>
      <t xml:space="preserve">Придобиване на ОКС „магистър” след придобита ОКС „бакалавър”: </t>
    </r>
    <r>
      <rPr>
        <sz val="11"/>
        <color theme="1"/>
        <rFont val="Arial"/>
        <family val="2"/>
        <charset val="204"/>
      </rPr>
      <t xml:space="preserve">минимален срок за обучение - 1 година /2 семестъра/; не по-малко от 60 кредита, като </t>
    </r>
    <r>
      <rPr>
        <b/>
        <sz val="11"/>
        <color theme="1"/>
        <rFont val="Arial"/>
        <family val="2"/>
        <charset val="204"/>
      </rPr>
      <t>15 от тях са за успешно издържан държавен изпит или защитена дипломна работа</t>
    </r>
    <r>
      <rPr>
        <sz val="11"/>
        <color theme="1"/>
        <rFont val="Arial"/>
        <family val="2"/>
        <charset val="204"/>
      </rPr>
      <t>.</t>
    </r>
  </si>
  <si>
    <t>Изменение и допълнение на учебен план</t>
  </si>
  <si>
    <t>В случай, че предложен учебен план касае промяна на професионалното направление, наименованието, формата на обучение или продължителността на обучение на вече съществуващ учебен план, то предложеният учебен план се приема за нов.</t>
  </si>
  <si>
    <t>Преди разработването на нов/актуализиран учебен план, запознайте се с изискванията на нормативните документи, свързани с тази тема - Закон за висшето образование, глава пета; Наредба № 21 от 30 септември 2004 г. за прилагане на система за натрупване и трансфер на кредити във висшите училища, Наредба за държавните изисквания за придобиване на висше образование на образователно-квалификационните степени "бакалавър", "магистър" и "специалист", Наредба за единните държавни изисквания за придобиване на висше образование с професионална квалификация "учител", Наредба за единните държавни изисквания за придобиване на професионална квалификация "учител", наредбите за единните държавни изисквания за придобиване на висше образование по регулираните специалности, Правилник за устройството и дейността на СУ.</t>
  </si>
  <si>
    <r>
      <t xml:space="preserve"> </t>
    </r>
    <r>
      <rPr>
        <b/>
        <sz val="11"/>
        <color theme="1"/>
        <rFont val="Arial"/>
        <family val="2"/>
      </rPr>
      <t>За една учебна година задължителният минимален брой кредити е 60.</t>
    </r>
    <r>
      <rPr>
        <sz val="11"/>
        <color theme="1"/>
        <rFont val="Arial"/>
        <family val="2"/>
        <charset val="204"/>
      </rPr>
      <t xml:space="preserve"> Изключение се допуска при специалности в задочна форма на обучение, със срок на обучение по-дълъг от срока на обучение на съответната специалност в редовна форма.</t>
    </r>
  </si>
  <si>
    <t>При попълване на бланката за учебен план, обърнете внимание, че за 1 семестър, натрупаните от задължителни дисциплини, избираеми дисциплини, факултативни дисциплини и учебни практики кредити трябва да са минимум 30. Изключение се допуска в случаите, при които са подсигурени поне 60 кредита за учебна година.</t>
  </si>
  <si>
    <t>натовареност (ч.)</t>
  </si>
  <si>
    <t>Наименование на практиката / курсовата работа</t>
  </si>
  <si>
    <t xml:space="preserve">При попълване справката-извлечение, моля обърнете внимание, че в графа натовареност следва да е посочена аудиторната натовареност на студентие/общия хорариум на дисциплините. Да се съблюдава, при обучение за придобиване на ОКС "бакалавър", общия хорариум да е не по-малък от 2200 часа и не по-голям от 3000 часа. </t>
  </si>
  <si>
    <t>З</t>
  </si>
  <si>
    <t>Увод в историческото познание</t>
  </si>
  <si>
    <t>2+0</t>
  </si>
  <si>
    <t>ки</t>
  </si>
  <si>
    <t>Езикова култура</t>
  </si>
  <si>
    <t>2+1</t>
  </si>
  <si>
    <t xml:space="preserve">Практически английски език – първа част </t>
  </si>
  <si>
    <t>2+6</t>
  </si>
  <si>
    <t>и</t>
  </si>
  <si>
    <t xml:space="preserve">Информационни и комуникационни технологии в обучението и работа в дигитална среда </t>
  </si>
  <si>
    <t>АТЕЛИЕ 1 - Работа в библиотека и архив</t>
  </si>
  <si>
    <t>0+2</t>
  </si>
  <si>
    <t>Стара история с тракология</t>
  </si>
  <si>
    <t>3+1</t>
  </si>
  <si>
    <t>Направления и школи в историческата наука</t>
  </si>
  <si>
    <t>Практически английски език – втора част</t>
  </si>
  <si>
    <t>2+4</t>
  </si>
  <si>
    <t>Принципи на изучаване на чужд език</t>
  </si>
  <si>
    <t>Средновековна обща история</t>
  </si>
  <si>
    <t>История на Византия и балканските народи</t>
  </si>
  <si>
    <t>Средновековна българска история</t>
  </si>
  <si>
    <t>3+3</t>
  </si>
  <si>
    <t>Психология</t>
  </si>
  <si>
    <t>2+2</t>
  </si>
  <si>
    <t>И</t>
  </si>
  <si>
    <t>Практически английски език– трета част</t>
  </si>
  <si>
    <t>Българските земи през ХV-ХVІІ в.</t>
  </si>
  <si>
    <t>Практически английски език – четвърта част</t>
  </si>
  <si>
    <t>Увод в историята, науката и културата на Великобритания</t>
  </si>
  <si>
    <t>ик</t>
  </si>
  <si>
    <t>Педагогика</t>
  </si>
  <si>
    <t xml:space="preserve">Методика на обучението по история </t>
  </si>
  <si>
    <t>Хоспитиране (История)</t>
  </si>
  <si>
    <t>Българско възраждане</t>
  </si>
  <si>
    <t>3+2</t>
  </si>
  <si>
    <t>Нова история</t>
  </si>
  <si>
    <t>Практически английски език – пета част</t>
  </si>
  <si>
    <t>1+1</t>
  </si>
  <si>
    <t>Регионални традиции, фестивална култура и музеи</t>
  </si>
  <si>
    <t>Нова българска история</t>
  </si>
  <si>
    <t xml:space="preserve">Нова и съвременна балканска история </t>
  </si>
  <si>
    <t>3+0</t>
  </si>
  <si>
    <t xml:space="preserve">Методика на обучението по английски език </t>
  </si>
  <si>
    <t>Практически английски език – шеста част</t>
  </si>
  <si>
    <t xml:space="preserve">История и гражданско образование </t>
  </si>
  <si>
    <t>Увод в историята, науката и културата на САЩ</t>
  </si>
  <si>
    <t>Приобщаващо образование</t>
  </si>
  <si>
    <t>1+0</t>
  </si>
  <si>
    <t>Съвременна история</t>
  </si>
  <si>
    <t>Практически английски език – седма част</t>
  </si>
  <si>
    <t>4+0</t>
  </si>
  <si>
    <t xml:space="preserve">Съвременна българска история </t>
  </si>
  <si>
    <t>Практически английски език – осма част</t>
  </si>
  <si>
    <t>Археология</t>
  </si>
  <si>
    <t>1,2,3,7</t>
  </si>
  <si>
    <t>Българска историография</t>
  </si>
  <si>
    <t>Етнология</t>
  </si>
  <si>
    <t>Архивистика</t>
  </si>
  <si>
    <t xml:space="preserve">Дидактика на историята </t>
  </si>
  <si>
    <t>Историческа информатика</t>
  </si>
  <si>
    <t>История на Източна Европа и Русия 13-19 в.</t>
  </si>
  <si>
    <t>История на Източна Европа и Русия през 20 в.</t>
  </si>
  <si>
    <t>История на религиите (християнство)</t>
  </si>
  <si>
    <t>История на религиите (ислям)</t>
  </si>
  <si>
    <t>История на източното разширяване на ЕС</t>
  </si>
  <si>
    <t>Писане за професионална комуникация</t>
  </si>
  <si>
    <t>Междукултурна комуникация</t>
  </si>
  <si>
    <t>Специализиран превод</t>
  </si>
  <si>
    <t>Бизнес комуникация</t>
  </si>
  <si>
    <t>Лингвистична/културно/литературна дисциплина</t>
  </si>
  <si>
    <t>История: първа група</t>
  </si>
  <si>
    <t xml:space="preserve">Терминологията и понятията в обучението по история </t>
  </si>
  <si>
    <t xml:space="preserve">Учебниците по българска история през Възраждането </t>
  </si>
  <si>
    <t xml:space="preserve">2+0 </t>
  </si>
  <si>
    <t xml:space="preserve">Учебникът по история - дидактически аспекти </t>
  </si>
  <si>
    <t>История: втора група</t>
  </si>
  <si>
    <t xml:space="preserve">Сравнителен преглед на съвременното историческо образование (европейски и американски модели) </t>
  </si>
  <si>
    <t xml:space="preserve">Историята в българското училище. Традиция и иновации. 1878-1944 г. </t>
  </si>
  <si>
    <t xml:space="preserve">Историята в българското училище. Преходи и преустройства. 1944 - 2012 г. </t>
  </si>
  <si>
    <t xml:space="preserve">Историческата география в историческото образование </t>
  </si>
  <si>
    <t>Езикови тестове</t>
  </si>
  <si>
    <t>Преподаване на английски език за специализирани цели</t>
  </si>
  <si>
    <t xml:space="preserve">Междукултурно разбиране </t>
  </si>
  <si>
    <t>Медиите в чуждоезиковото обучение</t>
  </si>
  <si>
    <t>Английски за професионална комуникация</t>
  </si>
  <si>
    <t>ИКТ в преподаването на английски език като чужд език</t>
  </si>
  <si>
    <t>Латински език</t>
  </si>
  <si>
    <t>Ф</t>
  </si>
  <si>
    <t>1-4 сем.</t>
  </si>
  <si>
    <t xml:space="preserve">Спорт </t>
  </si>
  <si>
    <t xml:space="preserve">1-8 сем. </t>
  </si>
  <si>
    <t xml:space="preserve">1+0 </t>
  </si>
  <si>
    <t xml:space="preserve"> 1+0 </t>
  </si>
  <si>
    <t>0+0 +4</t>
  </si>
  <si>
    <t>0+0+2</t>
  </si>
  <si>
    <t>Текуща педагогическа практика - История</t>
  </si>
  <si>
    <t>Текуща педагогическа практика - Английски език</t>
  </si>
  <si>
    <t>Стажантска практика  - История</t>
  </si>
  <si>
    <t>П</t>
  </si>
  <si>
    <t>Държавен изпит по История</t>
  </si>
  <si>
    <t>юли</t>
  </si>
  <si>
    <t xml:space="preserve">септември </t>
  </si>
  <si>
    <t>Английски език: първа група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</si>
  <si>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2 кредита</t>
    </r>
  </si>
  <si>
    <t xml:space="preserve">и </t>
  </si>
  <si>
    <t>Тенденции и направления в британската литература</t>
  </si>
  <si>
    <t>Стажантска практика  - Английски език</t>
  </si>
  <si>
    <t>септември</t>
  </si>
  <si>
    <t>Семантика и терминообразуване (английски език)</t>
  </si>
  <si>
    <t xml:space="preserve">Английски език: втора група </t>
  </si>
  <si>
    <t>Хоспитиране (английски език)</t>
  </si>
  <si>
    <t>Английски език чрез литература</t>
  </si>
  <si>
    <t>Преподаване на английски за специални цели</t>
  </si>
  <si>
    <t>то</t>
  </si>
  <si>
    <t>Интерактивни методи в обучението</t>
  </si>
  <si>
    <t>Държавен изпит по английски език</t>
  </si>
  <si>
    <r>
      <t xml:space="preserve"> Декан на ИФ:</t>
    </r>
    <r>
      <rPr>
        <sz val="10"/>
        <rFont val="Arial"/>
        <family val="2"/>
      </rPr>
      <t>..................................</t>
    </r>
  </si>
  <si>
    <t>Декан на ФКНФ:.................................</t>
  </si>
  <si>
    <r>
      <t>Декан на ИФ:</t>
    </r>
    <r>
      <rPr>
        <sz val="10"/>
        <rFont val="Arial"/>
        <family val="2"/>
      </rPr>
      <t>..............................................</t>
    </r>
  </si>
  <si>
    <r>
      <t>Декан на ФКНФ:</t>
    </r>
    <r>
      <rPr>
        <sz val="10"/>
        <rFont val="Arial"/>
        <family val="2"/>
      </rPr>
      <t>..........................................</t>
    </r>
  </si>
  <si>
    <t>Държавен изпит по история</t>
  </si>
  <si>
    <t>Български език като чужд</t>
  </si>
  <si>
    <t>1</t>
  </si>
  <si>
    <t>2</t>
  </si>
  <si>
    <t>3</t>
  </si>
  <si>
    <t>4</t>
  </si>
  <si>
    <t>60</t>
  </si>
  <si>
    <t>120</t>
  </si>
  <si>
    <t>0</t>
  </si>
  <si>
    <t>4+2</t>
  </si>
  <si>
    <t>Тенденции и направления в американската литература</t>
  </si>
  <si>
    <t>Модул Английски език</t>
  </si>
  <si>
    <t>Модул Френски език</t>
  </si>
  <si>
    <t>Френски език: първа група</t>
  </si>
  <si>
    <t>Научно-технически френски език - първа част</t>
  </si>
  <si>
    <t>Адаптация на френската литературна класика в киното</t>
  </si>
  <si>
    <t>Френски език за туризма</t>
  </si>
  <si>
    <t>Увод във фразеологията</t>
  </si>
  <si>
    <t>Бизнес френски език - първа част</t>
  </si>
  <si>
    <t>Разговорен френски език в ситуации</t>
  </si>
  <si>
    <t>Експресивна фонетика</t>
  </si>
  <si>
    <t xml:space="preserve">Практически френски език – първа част </t>
  </si>
  <si>
    <t>Практически френски език – втора част</t>
  </si>
  <si>
    <t>Практически френски език– трета част</t>
  </si>
  <si>
    <t>Практически френски език – четвърта част</t>
  </si>
  <si>
    <t>Франкофонски цивилизации - първа част</t>
  </si>
  <si>
    <t>Практически френски език – пета част</t>
  </si>
  <si>
    <t xml:space="preserve">Методика на обучението по френски език </t>
  </si>
  <si>
    <t>Практически френски език – шеста част</t>
  </si>
  <si>
    <t>Франкофонски цивилизации - втора част</t>
  </si>
  <si>
    <t>Практически френски език – седма част</t>
  </si>
  <si>
    <t>Тенденции и направления във френската литература - първа част</t>
  </si>
  <si>
    <t>Практически френски език – осма част</t>
  </si>
  <si>
    <t>Тенденции и направления във френската литература - втора част</t>
  </si>
  <si>
    <t>Текуща педагогическа практика - Френски език</t>
  </si>
  <si>
    <t>Стажантска практика  - Френски език</t>
  </si>
  <si>
    <t>Хоспитиране (френски език)</t>
  </si>
  <si>
    <t>Държавен изпит по френски език</t>
  </si>
  <si>
    <t xml:space="preserve">Модул Английски език: </t>
  </si>
  <si>
    <t>Модул Френски език:</t>
  </si>
  <si>
    <t>Семантика и терминообразуване (английски  език)</t>
  </si>
  <si>
    <t>Морфосинтаксис на английския език</t>
  </si>
  <si>
    <t>Морфосинтаксис  на френския език</t>
  </si>
  <si>
    <t>Фонетика и фонология на френския език</t>
  </si>
  <si>
    <t>Морфосинтаксис на френския език</t>
  </si>
  <si>
    <t>Лексикология на френския език</t>
  </si>
  <si>
    <t>Френски език: втора група</t>
  </si>
  <si>
    <t>6</t>
  </si>
  <si>
    <t>История и чужд език (английски език/ френски език)</t>
  </si>
  <si>
    <t>Бакалавър - учител по история; учител по чужд език (английски език/ френски език)</t>
  </si>
  <si>
    <t xml:space="preserve">Бакалавърската специалност "История и чужд език (английски език/ френски език)" е насочена към завършили гимназиално образование в чуждоезикови и специализирани средни училища. Основна цел на обучението на студентите в тази бакалавърска специалността  е формирането на висококвалифицирани специалисти по история и чужд език (английски език/ френски език), с широкопрофилна фундаментална подготовка за потребностите на българското училище. Друга много важна цел е изграждане на съзнание за интердисциплинарност на научното познание, което е предпоставка за продължаване на обучението в магистърската и докторска степени, както в направление "педагогика на обучението по история"  и "педагогика на обучението по чужд език (английски език/ френски език)", така и в направления "история" и "филология".   </t>
  </si>
  <si>
    <t>Студентите завършват с образователно-квалификационна степен бакалавър и професионална квалификация „учител по история" и "учител по чужд език (английски език/ френски език)”. Те изграждат професионални компетенции, които им позволяват да работят в различни обучителни среди и да прилагат иновативни методи на преподаване на история и чужд език (английски език/ френски език) в средното училище.  Всички успешно завършили специалността са изградени специалисти в областта на методиката на преподаване на тези две дисциплини.</t>
  </si>
  <si>
    <t>Завършилите могат да намерят професионална реализация във всички видове средни училища – държавни, общински и частни като учители по история и по чужд език (английски език/ френски език); в структури на МОН на национално и регионално равнище като експерти; като специалисти в областта на образованието в общини и други институции на местната власт; в обществени и неправителствени организации; висши учебни заведения, институти и звена за квалификация на учители. Те могат да продължат образованието си в магистърска степен на различни специалности, които изискват хуманитарно образование.</t>
  </si>
  <si>
    <t>Ч</t>
  </si>
  <si>
    <t>В процеса на обучение в бакалавърската специалност "История и чужд език (английски език/ френски език)" студентите придобиват както фундаментални знания в областта на историческата наука и филологията, така и в областта на усвояването на чужд език (английски език/ френски език) и методиката на преподаване на история и чужд език (английски език/ френски език) в средното училище. Студентите изграждат и умения за работа с ученици в средните училища, критическо мислене и прилагане на иновативни методи на обучение в дигитална среда. Учебният план включва теоретична и практическа подготовка по основни исторически, филологически и педагогически дисциплини. Обучението предвижда задължителни, избираеми и факултативни дисциплини.</t>
  </si>
  <si>
    <t>Избираеми дисциплини: История: Студентите избират по една дисциплина през 1, 2, 3, 7 сем. общо 12 кредита.</t>
  </si>
  <si>
    <t>Студентите избират по четири дидактически дисциплини: две от  първа група (педагогически, психологически и частно-дидактически), общо 4 кр.  в 7-ми семестър и две  от втора група (интердисциплинарни  и приложно-експериментални), общо 4 кр. в 8-ми семестър.</t>
  </si>
  <si>
    <t>Принципи на изучаване на чужд език (английски език)</t>
  </si>
  <si>
    <r>
      <t>Избираеми дисциплини: Френски език: Студентите избират една дисциплина (3 кр.) през  5  семестър</t>
    </r>
    <r>
      <rPr>
        <b/>
        <sz val="10"/>
        <rFont val="Arial"/>
        <family val="2"/>
      </rPr>
      <t xml:space="preserve"> от долния списък</t>
    </r>
    <r>
      <rPr>
        <b/>
        <sz val="10"/>
        <rFont val="Arial"/>
        <family val="2"/>
        <charset val="204"/>
      </rPr>
      <t xml:space="preserve"> или една  избираема дисциплина от 7 семестър от учебния план на френска филология. През 4 и 6 семестър избират една избираема дисциплина (3 кр.) от 6 или 8 семестър  от учебния план на френска филология.</t>
    </r>
  </si>
  <si>
    <t>Избираеми дисциплини: Английски език: Студентите избират една дисциплина (3 кр.) през  5  семестър от долния списък или една  избираем дисциплина от 5 или 7 семестър от учебния план на английска филология. През 4 и 6 семестър избират една избираема дисциплина (3 кр.) от 6 или 8 семестър  от учебния план на английска филология</t>
  </si>
  <si>
    <t>17</t>
  </si>
  <si>
    <t>18</t>
  </si>
  <si>
    <t>Държавен изпит по чужд език  (английски език/френски език)</t>
  </si>
  <si>
    <t>Историческа география</t>
  </si>
  <si>
    <t>Академично писане</t>
  </si>
  <si>
    <t>Урокът по чужд език</t>
  </si>
  <si>
    <t>Ранно чуждоезиково обучение</t>
  </si>
  <si>
    <t>Глобални симулации</t>
  </si>
  <si>
    <t>Увод в емпрунтологията</t>
  </si>
  <si>
    <t>Учебна лексикография</t>
  </si>
  <si>
    <t>Френският език в Северна Америка</t>
  </si>
  <si>
    <t>Държавен практико-приложен държавен изпит за придобиване на професионална квалификация "учител по История"</t>
  </si>
  <si>
    <r>
      <t>Учебният план е приет с решение на ФС на ИФ №  8</t>
    </r>
    <r>
      <rPr>
        <sz val="10"/>
        <rFont val="Arial"/>
        <family val="2"/>
      </rPr>
      <t xml:space="preserve"> от 21 март 2017 г.</t>
    </r>
  </si>
  <si>
    <r>
      <t>Учебният план е приет с решение на ФС на ФКНФ №</t>
    </r>
    <r>
      <rPr>
        <sz val="10"/>
        <rFont val="Arial"/>
        <family val="2"/>
      </rPr>
      <t xml:space="preserve">  9 от 16 май 2017 г.</t>
    </r>
  </si>
  <si>
    <r>
      <t>Учебният план е приет с решение на ФС  на ИФ №</t>
    </r>
    <r>
      <rPr>
        <sz val="10"/>
        <rFont val="Arial"/>
        <family val="2"/>
      </rPr>
      <t xml:space="preserve">  8 от  21 март 2017 г.</t>
    </r>
  </si>
  <si>
    <r>
      <t xml:space="preserve">Учебният план е приет с решение на ФС на ФКНФ №  </t>
    </r>
    <r>
      <rPr>
        <sz val="10"/>
        <rFont val="Arial"/>
        <family val="2"/>
      </rPr>
      <t>9 от 16 май 2017 г.</t>
    </r>
  </si>
  <si>
    <t>Студентите избират по четири дидактически дисциплини: две от  първа група (педагогически, психологически и частно-дидактически), общо 6 кр.  в 7-ми семестър и две  от втора група (интердисциплинарни  и приложно-експериментални), общо 4 кр. в 8-ми семестър.</t>
  </si>
  <si>
    <r>
      <t xml:space="preserve">Държавен практико-приложен </t>
    </r>
    <r>
      <rPr>
        <sz val="11"/>
        <color rgb="FFFF0000"/>
        <rFont val="Arial"/>
        <family val="2"/>
      </rPr>
      <t>държавен</t>
    </r>
    <r>
      <rPr>
        <sz val="11"/>
        <rFont val="Arial"/>
        <family val="2"/>
        <charset val="204"/>
      </rPr>
      <t xml:space="preserve"> изпит за придобиване на професионална квалификация "учител по история"                                                                        Държавен практико-приложен </t>
    </r>
    <r>
      <rPr>
        <sz val="11"/>
        <color rgb="FFFF0000"/>
        <rFont val="Arial"/>
        <family val="2"/>
      </rPr>
      <t>държавен</t>
    </r>
    <r>
      <rPr>
        <sz val="11"/>
        <rFont val="Arial"/>
        <family val="2"/>
        <charset val="204"/>
      </rPr>
      <t xml:space="preserve"> изпит за придобиване на професионална квалификация "учител по чужд език (английски език/френски език)"</t>
    </r>
  </si>
  <si>
    <r>
      <t xml:space="preserve">Държавен практико-приложен </t>
    </r>
    <r>
      <rPr>
        <sz val="10"/>
        <color rgb="FFFF0000"/>
        <rFont val="Arial"/>
        <family val="2"/>
      </rPr>
      <t>държавен</t>
    </r>
    <r>
      <rPr>
        <sz val="10"/>
        <rFont val="Arial"/>
        <family val="2"/>
        <charset val="204"/>
      </rPr>
      <t xml:space="preserve"> изпит за придобиване на професионална квалификация "учител по френски език"</t>
    </r>
  </si>
  <si>
    <r>
      <t xml:space="preserve">Държавен практико-приложен </t>
    </r>
    <r>
      <rPr>
        <sz val="10"/>
        <color rgb="FFFF0000"/>
        <rFont val="Arial"/>
        <family val="2"/>
      </rPr>
      <t>държавен</t>
    </r>
    <r>
      <rPr>
        <sz val="10"/>
        <rFont val="Arial"/>
        <family val="2"/>
        <charset val="204"/>
      </rPr>
      <t xml:space="preserve"> изпит за придобиване на професионална квалификация "учител по английски език"</t>
    </r>
  </si>
  <si>
    <t xml:space="preserve">за випуска, започнал през зимен/летен семестър на 2018/2019 уч. година </t>
  </si>
</sst>
</file>

<file path=xl/styles.xml><?xml version="1.0" encoding="utf-8"?>
<styleSheet xmlns="http://schemas.openxmlformats.org/spreadsheetml/2006/main">
  <fonts count="5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1"/>
      <name val="Tahoma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indexed="81"/>
      <name val="Arial"/>
      <family val="2"/>
      <charset val="204"/>
    </font>
    <font>
      <b/>
      <sz val="10"/>
      <color indexed="81"/>
      <name val="Arial"/>
      <family val="2"/>
      <charset val="204"/>
    </font>
    <font>
      <sz val="11"/>
      <color indexed="81"/>
      <name val="Arial"/>
      <family val="2"/>
      <charset val="204"/>
    </font>
    <font>
      <u/>
      <sz val="11"/>
      <color indexed="8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10"/>
      <color theme="1" tint="0.249977111117893"/>
      <name val="Arial"/>
      <family val="2"/>
      <charset val="204"/>
    </font>
    <font>
      <i/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u/>
      <sz val="11"/>
      <color theme="1" tint="0.249977111117893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u/>
      <sz val="11"/>
      <color theme="1"/>
      <name val="Arial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1"/>
      <name val="Arial"/>
      <family val="2"/>
      <charset val="204"/>
    </font>
    <font>
      <sz val="10"/>
      <color indexed="81"/>
      <name val="Arial Narrow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1"/>
      <color rgb="FFFF0000"/>
      <name val="Arial Narrow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/>
      <diagonal/>
    </border>
    <border>
      <left style="medium">
        <color indexed="55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5"/>
      </left>
      <right style="medium">
        <color indexed="55"/>
      </right>
      <top/>
      <bottom/>
      <diagonal/>
    </border>
    <border>
      <left style="medium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55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5"/>
      </right>
      <top style="thin">
        <color indexed="64"/>
      </top>
      <bottom/>
      <diagonal/>
    </border>
    <border>
      <left style="medium">
        <color indexed="64"/>
      </left>
      <right style="medium">
        <color indexed="55"/>
      </right>
      <top/>
      <bottom style="thin">
        <color indexed="64"/>
      </bottom>
      <diagonal/>
    </border>
    <border>
      <left style="medium">
        <color indexed="55"/>
      </left>
      <right style="medium">
        <color indexed="55"/>
      </right>
      <top/>
      <bottom style="thin">
        <color indexed="64"/>
      </bottom>
      <diagonal/>
    </border>
    <border>
      <left style="medium">
        <color indexed="55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5"/>
      </right>
      <top/>
      <bottom/>
      <diagonal/>
    </border>
    <border>
      <left style="medium">
        <color indexed="64"/>
      </left>
      <right/>
      <top style="medium">
        <color indexed="22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55"/>
      </right>
      <top style="medium">
        <color indexed="22"/>
      </top>
      <bottom/>
      <diagonal/>
    </border>
    <border>
      <left style="medium">
        <color indexed="55"/>
      </left>
      <right style="medium">
        <color indexed="55"/>
      </right>
      <top style="medium">
        <color indexed="22"/>
      </top>
      <bottom/>
      <diagonal/>
    </border>
    <border>
      <left/>
      <right style="medium">
        <color indexed="55"/>
      </right>
      <top/>
      <bottom/>
      <diagonal/>
    </border>
    <border>
      <left/>
      <right style="medium">
        <color indexed="55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55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55"/>
      </right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64"/>
      </top>
      <bottom/>
      <diagonal/>
    </border>
    <border>
      <left style="medium">
        <color indexed="5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55"/>
      </right>
      <top/>
      <bottom style="medium">
        <color indexed="64"/>
      </bottom>
      <diagonal/>
    </border>
    <border>
      <left style="medium">
        <color indexed="55"/>
      </left>
      <right style="medium">
        <color indexed="55"/>
      </right>
      <top/>
      <bottom style="medium">
        <color indexed="64"/>
      </bottom>
      <diagonal/>
    </border>
    <border>
      <left style="medium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1">
    <xf numFmtId="0" fontId="0" fillId="0" borderId="0" xfId="0"/>
    <xf numFmtId="49" fontId="5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0" fillId="0" borderId="0" xfId="0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vertical="top"/>
    </xf>
    <xf numFmtId="49" fontId="20" fillId="0" borderId="28" xfId="0" applyNumberFormat="1" applyFont="1" applyBorder="1" applyAlignment="1">
      <alignment horizontal="center"/>
    </xf>
    <xf numFmtId="49" fontId="20" fillId="0" borderId="29" xfId="0" applyNumberFormat="1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7" xfId="0" applyFont="1" applyBorder="1"/>
    <xf numFmtId="0" fontId="11" fillId="0" borderId="0" xfId="0" applyFont="1" applyBorder="1"/>
    <xf numFmtId="0" fontId="11" fillId="0" borderId="34" xfId="0" applyFont="1" applyBorder="1"/>
    <xf numFmtId="0" fontId="11" fillId="0" borderId="51" xfId="0" applyFont="1" applyBorder="1"/>
    <xf numFmtId="0" fontId="11" fillId="0" borderId="50" xfId="0" applyFont="1" applyBorder="1"/>
    <xf numFmtId="0" fontId="11" fillId="0" borderId="52" xfId="0" applyFont="1" applyBorder="1"/>
    <xf numFmtId="0" fontId="11" fillId="0" borderId="0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14" fillId="0" borderId="65" xfId="0" applyFont="1" applyBorder="1" applyAlignment="1">
      <alignment horizontal="center" wrapText="1"/>
    </xf>
    <xf numFmtId="0" fontId="23" fillId="0" borderId="6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1" fillId="0" borderId="0" xfId="0" applyFont="1" applyBorder="1" applyAlignment="1">
      <alignment vertical="top"/>
    </xf>
    <xf numFmtId="0" fontId="0" fillId="0" borderId="0" xfId="0" applyBorder="1"/>
    <xf numFmtId="0" fontId="11" fillId="0" borderId="50" xfId="0" applyFont="1" applyBorder="1" applyAlignment="1">
      <alignment vertical="top"/>
    </xf>
    <xf numFmtId="0" fontId="0" fillId="0" borderId="50" xfId="0" applyBorder="1"/>
    <xf numFmtId="0" fontId="1" fillId="0" borderId="0" xfId="0" applyFont="1" applyBorder="1" applyAlignment="1">
      <alignment horizontal="right" vertical="top"/>
    </xf>
    <xf numFmtId="0" fontId="32" fillId="0" borderId="31" xfId="0" applyFont="1" applyBorder="1" applyAlignment="1" applyProtection="1">
      <alignment horizontal="center" vertical="center" textRotation="90" wrapText="1"/>
      <protection locked="0"/>
    </xf>
    <xf numFmtId="0" fontId="32" fillId="0" borderId="32" xfId="0" applyFont="1" applyBorder="1" applyAlignment="1" applyProtection="1">
      <alignment horizontal="center" vertical="center" wrapText="1"/>
      <protection locked="0"/>
    </xf>
    <xf numFmtId="0" fontId="32" fillId="0" borderId="33" xfId="0" applyFont="1" applyBorder="1" applyAlignment="1" applyProtection="1">
      <alignment horizontal="center" vertical="center" wrapText="1"/>
      <protection locked="0"/>
    </xf>
    <xf numFmtId="0" fontId="32" fillId="2" borderId="9" xfId="0" applyFont="1" applyFill="1" applyBorder="1" applyAlignment="1" applyProtection="1">
      <alignment horizontal="center" vertical="center" textRotation="90" wrapText="1"/>
      <protection locked="0"/>
    </xf>
    <xf numFmtId="0" fontId="32" fillId="2" borderId="32" xfId="0" applyFont="1" applyFill="1" applyBorder="1" applyAlignment="1" applyProtection="1">
      <alignment horizontal="center" vertical="center" wrapText="1"/>
      <protection locked="0"/>
    </xf>
    <xf numFmtId="0" fontId="32" fillId="2" borderId="7" xfId="0" applyFont="1" applyFill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textRotation="90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32" fillId="2" borderId="12" xfId="0" applyFont="1" applyFill="1" applyBorder="1" applyAlignment="1" applyProtection="1">
      <alignment horizontal="center" vertical="center" textRotation="90" wrapText="1"/>
      <protection locked="0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32" fillId="2" borderId="10" xfId="0" applyFont="1" applyFill="1" applyBorder="1" applyAlignment="1" applyProtection="1">
      <alignment horizontal="center" vertical="center" wrapText="1"/>
      <protection locked="0"/>
    </xf>
    <xf numFmtId="0" fontId="32" fillId="0" borderId="38" xfId="0" applyFont="1" applyBorder="1" applyAlignment="1" applyProtection="1">
      <alignment horizontal="center" vertical="center" textRotation="90" wrapText="1"/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0" fontId="32" fillId="0" borderId="39" xfId="0" applyFont="1" applyBorder="1" applyAlignment="1" applyProtection="1">
      <alignment horizontal="center" vertical="center" wrapText="1"/>
      <protection locked="0"/>
    </xf>
    <xf numFmtId="0" fontId="32" fillId="0" borderId="38" xfId="0" applyFont="1" applyBorder="1" applyAlignment="1" applyProtection="1">
      <alignment horizontal="center" vertical="center" wrapText="1"/>
      <protection locked="0"/>
    </xf>
    <xf numFmtId="0" fontId="32" fillId="2" borderId="4" xfId="0" applyFont="1" applyFill="1" applyBorder="1" applyAlignment="1" applyProtection="1">
      <alignment horizontal="center" vertical="center" textRotation="90" wrapText="1"/>
      <protection locked="0"/>
    </xf>
    <xf numFmtId="0" fontId="32" fillId="2" borderId="26" xfId="0" applyFont="1" applyFill="1" applyBorder="1" applyAlignment="1" applyProtection="1">
      <alignment horizontal="center" vertical="center" wrapText="1"/>
      <protection locked="0"/>
    </xf>
    <xf numFmtId="0" fontId="32" fillId="2" borderId="2" xfId="0" applyFont="1" applyFill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wrapText="1"/>
      <protection hidden="1"/>
    </xf>
    <xf numFmtId="0" fontId="38" fillId="0" borderId="3" xfId="0" applyFont="1" applyBorder="1" applyAlignment="1" applyProtection="1">
      <alignment wrapText="1"/>
      <protection hidden="1"/>
    </xf>
    <xf numFmtId="0" fontId="39" fillId="0" borderId="3" xfId="0" applyFont="1" applyBorder="1" applyAlignment="1" applyProtection="1">
      <alignment wrapText="1"/>
      <protection hidden="1"/>
    </xf>
    <xf numFmtId="0" fontId="39" fillId="0" borderId="4" xfId="0" applyFont="1" applyBorder="1" applyAlignment="1" applyProtection="1">
      <alignment wrapText="1"/>
      <protection hidden="1"/>
    </xf>
    <xf numFmtId="0" fontId="38" fillId="0" borderId="5" xfId="0" applyFont="1" applyBorder="1" applyAlignment="1" applyProtection="1">
      <alignment wrapText="1"/>
      <protection hidden="1"/>
    </xf>
    <xf numFmtId="0" fontId="38" fillId="0" borderId="0" xfId="0" applyFont="1" applyBorder="1" applyAlignment="1" applyProtection="1">
      <alignment wrapText="1"/>
      <protection hidden="1"/>
    </xf>
    <xf numFmtId="0" fontId="40" fillId="0" borderId="0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39" fillId="0" borderId="0" xfId="0" applyFont="1" applyBorder="1" applyAlignment="1" applyProtection="1">
      <alignment wrapText="1"/>
      <protection hidden="1"/>
    </xf>
    <xf numFmtId="0" fontId="39" fillId="0" borderId="6" xfId="0" applyFont="1" applyBorder="1" applyAlignment="1" applyProtection="1">
      <alignment wrapText="1"/>
      <protection hidden="1"/>
    </xf>
    <xf numFmtId="0" fontId="42" fillId="0" borderId="0" xfId="0" applyFont="1" applyBorder="1" applyAlignment="1" applyProtection="1">
      <alignment wrapText="1"/>
      <protection hidden="1"/>
    </xf>
    <xf numFmtId="0" fontId="42" fillId="0" borderId="6" xfId="0" applyFont="1" applyBorder="1" applyAlignment="1" applyProtection="1">
      <alignment wrapText="1"/>
      <protection hidden="1"/>
    </xf>
    <xf numFmtId="0" fontId="38" fillId="0" borderId="7" xfId="0" applyFont="1" applyBorder="1" applyAlignment="1" applyProtection="1">
      <alignment wrapText="1"/>
      <protection hidden="1"/>
    </xf>
    <xf numFmtId="0" fontId="38" fillId="0" borderId="8" xfId="0" applyFont="1" applyBorder="1" applyAlignment="1" applyProtection="1">
      <alignment wrapText="1"/>
      <protection hidden="1"/>
    </xf>
    <xf numFmtId="0" fontId="39" fillId="0" borderId="8" xfId="0" applyFont="1" applyBorder="1" applyAlignment="1" applyProtection="1">
      <alignment wrapText="1"/>
      <protection hidden="1"/>
    </xf>
    <xf numFmtId="0" fontId="39" fillId="0" borderId="9" xfId="0" applyFont="1" applyBorder="1" applyAlignment="1" applyProtection="1">
      <alignment wrapText="1"/>
      <protection hidden="1"/>
    </xf>
    <xf numFmtId="0" fontId="44" fillId="0" borderId="2" xfId="0" applyFont="1" applyBorder="1" applyAlignment="1" applyProtection="1">
      <alignment wrapText="1"/>
      <protection hidden="1"/>
    </xf>
    <xf numFmtId="0" fontId="44" fillId="0" borderId="3" xfId="0" applyFont="1" applyBorder="1" applyAlignment="1" applyProtection="1">
      <alignment wrapText="1"/>
      <protection hidden="1"/>
    </xf>
    <xf numFmtId="0" fontId="45" fillId="0" borderId="3" xfId="0" applyFont="1" applyBorder="1" applyAlignment="1" applyProtection="1">
      <alignment wrapText="1"/>
      <protection hidden="1"/>
    </xf>
    <xf numFmtId="0" fontId="45" fillId="0" borderId="4" xfId="0" applyFont="1" applyBorder="1" applyAlignment="1" applyProtection="1">
      <alignment wrapText="1"/>
      <protection hidden="1"/>
    </xf>
    <xf numFmtId="0" fontId="44" fillId="0" borderId="5" xfId="0" applyFont="1" applyBorder="1" applyAlignment="1" applyProtection="1">
      <alignment wrapText="1"/>
      <protection hidden="1"/>
    </xf>
    <xf numFmtId="0" fontId="44" fillId="0" borderId="0" xfId="0" applyFont="1" applyBorder="1" applyAlignment="1" applyProtection="1">
      <alignment wrapText="1"/>
      <protection hidden="1"/>
    </xf>
    <xf numFmtId="0" fontId="45" fillId="0" borderId="0" xfId="0" applyFont="1" applyBorder="1" applyAlignment="1" applyProtection="1">
      <alignment wrapText="1"/>
      <protection hidden="1"/>
    </xf>
    <xf numFmtId="0" fontId="45" fillId="0" borderId="6" xfId="0" applyFont="1" applyBorder="1" applyAlignment="1" applyProtection="1">
      <alignment wrapText="1"/>
      <protection hidden="1"/>
    </xf>
    <xf numFmtId="0" fontId="44" fillId="0" borderId="7" xfId="0" applyFont="1" applyBorder="1" applyAlignment="1" applyProtection="1">
      <alignment wrapText="1"/>
      <protection hidden="1"/>
    </xf>
    <xf numFmtId="0" fontId="44" fillId="0" borderId="8" xfId="0" applyFont="1" applyBorder="1" applyAlignment="1" applyProtection="1">
      <alignment wrapText="1"/>
      <protection hidden="1"/>
    </xf>
    <xf numFmtId="0" fontId="44" fillId="0" borderId="5" xfId="0" applyFont="1" applyBorder="1" applyAlignment="1">
      <alignment wrapText="1"/>
    </xf>
    <xf numFmtId="0" fontId="44" fillId="0" borderId="0" xfId="0" applyFont="1" applyBorder="1" applyAlignment="1">
      <alignment wrapText="1"/>
    </xf>
    <xf numFmtId="0" fontId="45" fillId="0" borderId="0" xfId="0" applyFont="1" applyBorder="1" applyAlignment="1">
      <alignment wrapText="1"/>
    </xf>
    <xf numFmtId="0" fontId="45" fillId="0" borderId="6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8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32" fillId="2" borderId="40" xfId="0" applyFont="1" applyFill="1" applyBorder="1" applyAlignment="1" applyProtection="1">
      <alignment horizontal="center" vertical="center" textRotation="90" wrapText="1"/>
      <protection hidden="1"/>
    </xf>
    <xf numFmtId="0" fontId="32" fillId="2" borderId="41" xfId="0" applyFont="1" applyFill="1" applyBorder="1" applyAlignment="1" applyProtection="1">
      <alignment horizontal="center" vertical="center" textRotation="90" wrapText="1"/>
      <protection hidden="1"/>
    </xf>
    <xf numFmtId="0" fontId="32" fillId="2" borderId="42" xfId="0" applyFont="1" applyFill="1" applyBorder="1" applyAlignment="1" applyProtection="1">
      <alignment horizontal="center" vertical="center" textRotation="90" wrapText="1"/>
      <protection hidden="1"/>
    </xf>
    <xf numFmtId="0" fontId="32" fillId="2" borderId="44" xfId="0" applyFont="1" applyFill="1" applyBorder="1" applyAlignment="1" applyProtection="1">
      <alignment horizontal="center" vertical="center" textRotation="90" wrapText="1"/>
      <protection hidden="1"/>
    </xf>
    <xf numFmtId="0" fontId="32" fillId="2" borderId="43" xfId="0" applyFont="1" applyFill="1" applyBorder="1" applyAlignment="1" applyProtection="1">
      <alignment horizontal="center" vertical="center" textRotation="90" wrapText="1"/>
      <protection hidden="1"/>
    </xf>
    <xf numFmtId="0" fontId="50" fillId="0" borderId="44" xfId="0" applyFont="1" applyBorder="1" applyAlignment="1" applyProtection="1">
      <alignment horizontal="center" vertical="center" textRotation="90"/>
      <protection hidden="1"/>
    </xf>
    <xf numFmtId="0" fontId="50" fillId="0" borderId="41" xfId="0" applyFont="1" applyBorder="1" applyAlignment="1" applyProtection="1">
      <alignment horizontal="center" vertical="center" textRotation="90"/>
      <protection hidden="1"/>
    </xf>
    <xf numFmtId="0" fontId="50" fillId="0" borderId="42" xfId="0" applyFont="1" applyBorder="1" applyAlignment="1" applyProtection="1">
      <alignment horizontal="center" vertical="center" textRotation="90"/>
      <protection hidden="1"/>
    </xf>
    <xf numFmtId="0" fontId="31" fillId="0" borderId="28" xfId="0" applyFont="1" applyBorder="1" applyAlignment="1" applyProtection="1">
      <alignment horizontal="center" vertical="center" textRotation="90"/>
      <protection hidden="1"/>
    </xf>
    <xf numFmtId="0" fontId="31" fillId="0" borderId="20" xfId="0" applyFont="1" applyBorder="1" applyAlignment="1" applyProtection="1">
      <alignment horizontal="center" vertical="center" textRotation="90"/>
      <protection hidden="1"/>
    </xf>
    <xf numFmtId="0" fontId="31" fillId="0" borderId="22" xfId="0" applyFont="1" applyBorder="1" applyAlignment="1" applyProtection="1">
      <alignment horizontal="center" vertical="center" textRotation="90"/>
      <protection hidden="1"/>
    </xf>
    <xf numFmtId="0" fontId="31" fillId="0" borderId="29" xfId="0" applyFont="1" applyBorder="1" applyAlignment="1" applyProtection="1">
      <alignment horizontal="center" vertical="center" textRotation="90"/>
      <protection hidden="1"/>
    </xf>
    <xf numFmtId="0" fontId="31" fillId="0" borderId="1" xfId="0" applyFont="1" applyBorder="1" applyAlignment="1" applyProtection="1">
      <alignment horizontal="center" vertical="center" textRotation="90"/>
      <protection hidden="1"/>
    </xf>
    <xf numFmtId="0" fontId="31" fillId="0" borderId="23" xfId="0" applyFont="1" applyBorder="1" applyAlignment="1" applyProtection="1">
      <alignment horizontal="center" vertical="center" textRotation="90"/>
      <protection hidden="1"/>
    </xf>
    <xf numFmtId="0" fontId="31" fillId="0" borderId="38" xfId="0" applyFont="1" applyBorder="1" applyAlignment="1" applyProtection="1">
      <alignment horizontal="center" vertical="center" textRotation="90"/>
      <protection hidden="1"/>
    </xf>
    <xf numFmtId="0" fontId="31" fillId="0" borderId="26" xfId="0" applyFont="1" applyBorder="1" applyAlignment="1" applyProtection="1">
      <alignment horizontal="center" vertical="center" textRotation="90"/>
      <protection hidden="1"/>
    </xf>
    <xf numFmtId="0" fontId="31" fillId="0" borderId="39" xfId="0" applyFont="1" applyBorder="1" applyAlignment="1" applyProtection="1">
      <alignment horizontal="center" vertical="center" textRotation="90"/>
      <protection hidden="1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73" xfId="0" applyFont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38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3" fillId="0" borderId="47" xfId="0" applyFont="1" applyBorder="1" applyAlignment="1" applyProtection="1">
      <alignment horizontal="right" vertical="center" wrapText="1"/>
      <protection locked="0"/>
    </xf>
    <xf numFmtId="0" fontId="33" fillId="0" borderId="48" xfId="0" applyFont="1" applyBorder="1" applyAlignment="1" applyProtection="1">
      <alignment horizontal="right" vertical="center" wrapText="1"/>
      <protection locked="0"/>
    </xf>
    <xf numFmtId="0" fontId="33" fillId="0" borderId="49" xfId="0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50" xfId="0" applyFont="1" applyBorder="1" applyAlignment="1" applyProtection="1">
      <alignment vertical="center"/>
      <protection hidden="1"/>
    </xf>
    <xf numFmtId="0" fontId="5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32" fillId="2" borderId="17" xfId="0" applyFont="1" applyFill="1" applyBorder="1" applyAlignment="1" applyProtection="1">
      <alignment horizontal="right" vertical="center" wrapText="1"/>
      <protection hidden="1"/>
    </xf>
    <xf numFmtId="0" fontId="4" fillId="0" borderId="13" xfId="0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34" fillId="0" borderId="0" xfId="0" applyFont="1" applyAlignment="1" applyProtection="1">
      <alignment horizontal="center"/>
    </xf>
    <xf numFmtId="0" fontId="4" fillId="0" borderId="26" xfId="0" applyFont="1" applyBorder="1" applyAlignment="1" applyProtection="1">
      <alignment horizontal="center" vertical="center" textRotation="90" wrapText="1"/>
      <protection hidden="1"/>
    </xf>
    <xf numFmtId="0" fontId="30" fillId="0" borderId="30" xfId="0" applyFont="1" applyBorder="1" applyAlignment="1" applyProtection="1">
      <alignment horizontal="center" vertical="center" textRotation="90" wrapText="1"/>
      <protection hidden="1"/>
    </xf>
    <xf numFmtId="0" fontId="30" fillId="0" borderId="24" xfId="0" applyFont="1" applyBorder="1" applyAlignment="1" applyProtection="1">
      <alignment horizontal="center" vertical="center" textRotation="90" wrapText="1"/>
      <protection hidden="1"/>
    </xf>
    <xf numFmtId="0" fontId="31" fillId="0" borderId="25" xfId="0" applyFont="1" applyBorder="1" applyAlignment="1" applyProtection="1">
      <alignment horizontal="center" vertical="center" textRotation="90"/>
      <protection hidden="1"/>
    </xf>
    <xf numFmtId="0" fontId="30" fillId="0" borderId="38" xfId="0" applyFont="1" applyBorder="1" applyAlignment="1" applyProtection="1">
      <alignment horizontal="center" vertical="center" textRotation="90" wrapText="1"/>
      <protection hidden="1"/>
    </xf>
    <xf numFmtId="0" fontId="30" fillId="0" borderId="26" xfId="0" applyFont="1" applyBorder="1" applyAlignment="1" applyProtection="1">
      <alignment horizontal="center" vertical="center" textRotation="90" wrapText="1"/>
      <protection hidden="1"/>
    </xf>
    <xf numFmtId="0" fontId="27" fillId="0" borderId="0" xfId="0" applyFont="1" applyBorder="1" applyAlignment="1">
      <alignment horizontal="center"/>
    </xf>
    <xf numFmtId="0" fontId="9" fillId="3" borderId="0" xfId="0" applyFont="1" applyFill="1" applyProtection="1">
      <protection locked="0"/>
    </xf>
    <xf numFmtId="0" fontId="9" fillId="3" borderId="0" xfId="0" applyFont="1" applyFill="1" applyAlignment="1" applyProtection="1">
      <alignment wrapText="1"/>
      <protection locked="0"/>
    </xf>
    <xf numFmtId="0" fontId="9" fillId="3" borderId="8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53" fillId="0" borderId="0" xfId="0" applyFont="1" applyAlignment="1" applyProtection="1">
      <alignment wrapText="1"/>
      <protection locked="0"/>
    </xf>
    <xf numFmtId="0" fontId="53" fillId="0" borderId="0" xfId="0" applyFont="1" applyAlignment="1" applyProtection="1"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84" xfId="0" applyFont="1" applyFill="1" applyBorder="1" applyAlignment="1" applyProtection="1">
      <alignment horizontal="center" vertical="center" wrapText="1"/>
      <protection locked="0"/>
    </xf>
    <xf numFmtId="0" fontId="9" fillId="3" borderId="86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85" xfId="0" applyFont="1" applyFill="1" applyBorder="1" applyAlignment="1" applyProtection="1">
      <alignment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3" borderId="87" xfId="0" applyFont="1" applyFill="1" applyBorder="1" applyAlignment="1" applyProtection="1">
      <alignment horizontal="center" vertical="center" wrapText="1"/>
      <protection locked="0"/>
    </xf>
    <xf numFmtId="0" fontId="9" fillId="3" borderId="89" xfId="0" applyFont="1" applyFill="1" applyBorder="1" applyAlignment="1" applyProtection="1">
      <alignment horizontal="center" wrapText="1"/>
      <protection locked="0"/>
    </xf>
    <xf numFmtId="0" fontId="9" fillId="3" borderId="90" xfId="0" applyFont="1" applyFill="1" applyBorder="1" applyAlignment="1" applyProtection="1">
      <alignment horizontal="center" wrapText="1"/>
      <protection locked="0"/>
    </xf>
    <xf numFmtId="0" fontId="9" fillId="3" borderId="71" xfId="0" applyFont="1" applyFill="1" applyBorder="1" applyProtection="1">
      <protection locked="0"/>
    </xf>
    <xf numFmtId="0" fontId="9" fillId="3" borderId="72" xfId="0" applyFont="1" applyFill="1" applyBorder="1" applyAlignment="1" applyProtection="1">
      <alignment horizontal="center" vertical="center" wrapText="1"/>
      <protection locked="0"/>
    </xf>
    <xf numFmtId="0" fontId="9" fillId="3" borderId="72" xfId="0" applyFont="1" applyFill="1" applyBorder="1" applyAlignment="1" applyProtection="1">
      <alignment horizontal="center" wrapText="1"/>
      <protection locked="0"/>
    </xf>
    <xf numFmtId="0" fontId="9" fillId="3" borderId="87" xfId="0" applyFont="1" applyFill="1" applyBorder="1" applyAlignment="1" applyProtection="1">
      <alignment horizontal="center" wrapText="1"/>
      <protection locked="0"/>
    </xf>
    <xf numFmtId="0" fontId="9" fillId="3" borderId="87" xfId="0" applyFont="1" applyFill="1" applyBorder="1" applyProtection="1">
      <protection locked="0"/>
    </xf>
    <xf numFmtId="0" fontId="9" fillId="3" borderId="92" xfId="0" applyFont="1" applyFill="1" applyBorder="1" applyAlignment="1" applyProtection="1">
      <alignment horizontal="center" wrapText="1"/>
      <protection locked="0"/>
    </xf>
    <xf numFmtId="0" fontId="9" fillId="3" borderId="91" xfId="0" applyFont="1" applyFill="1" applyBorder="1" applyAlignment="1" applyProtection="1">
      <alignment horizontal="center" wrapText="1"/>
      <protection locked="0"/>
    </xf>
    <xf numFmtId="0" fontId="9" fillId="3" borderId="11" xfId="0" applyFont="1" applyFill="1" applyBorder="1" applyProtection="1">
      <protection locked="0"/>
    </xf>
    <xf numFmtId="0" fontId="9" fillId="3" borderId="35" xfId="0" applyFont="1" applyFill="1" applyBorder="1" applyAlignment="1" applyProtection="1">
      <alignment horizontal="center" vertical="center" wrapText="1"/>
      <protection locked="0"/>
    </xf>
    <xf numFmtId="0" fontId="9" fillId="3" borderId="35" xfId="0" applyFont="1" applyFill="1" applyBorder="1" applyAlignment="1" applyProtection="1">
      <alignment horizontal="center" wrapText="1"/>
      <protection locked="0"/>
    </xf>
    <xf numFmtId="0" fontId="9" fillId="3" borderId="85" xfId="0" applyFont="1" applyFill="1" applyBorder="1" applyAlignment="1" applyProtection="1">
      <alignment horizontal="center" wrapText="1"/>
      <protection locked="0"/>
    </xf>
    <xf numFmtId="0" fontId="9" fillId="3" borderId="85" xfId="0" applyFont="1" applyFill="1" applyBorder="1" applyProtection="1">
      <protection locked="0"/>
    </xf>
    <xf numFmtId="0" fontId="9" fillId="3" borderId="93" xfId="0" applyFont="1" applyFill="1" applyBorder="1" applyAlignment="1" applyProtection="1">
      <alignment horizontal="center" wrapText="1"/>
      <protection locked="0"/>
    </xf>
    <xf numFmtId="0" fontId="9" fillId="3" borderId="94" xfId="0" applyFont="1" applyFill="1" applyBorder="1" applyAlignment="1" applyProtection="1">
      <alignment horizontal="center" wrapText="1"/>
      <protection locked="0"/>
    </xf>
    <xf numFmtId="0" fontId="9" fillId="3" borderId="95" xfId="0" applyFont="1" applyFill="1" applyBorder="1" applyAlignment="1" applyProtection="1">
      <alignment horizontal="center" vertical="center" wrapText="1"/>
      <protection locked="0"/>
    </xf>
    <xf numFmtId="0" fontId="9" fillId="3" borderId="95" xfId="0" applyFont="1" applyFill="1" applyBorder="1" applyAlignment="1" applyProtection="1">
      <alignment horizontal="center" wrapText="1"/>
      <protection locked="0"/>
    </xf>
    <xf numFmtId="0" fontId="9" fillId="3" borderId="83" xfId="0" applyFont="1" applyFill="1" applyBorder="1" applyAlignment="1" applyProtection="1">
      <alignment horizontal="center" wrapText="1"/>
      <protection locked="0"/>
    </xf>
    <xf numFmtId="0" fontId="9" fillId="3" borderId="83" xfId="0" applyFont="1" applyFill="1" applyBorder="1" applyProtection="1">
      <protection locked="0"/>
    </xf>
    <xf numFmtId="0" fontId="9" fillId="3" borderId="85" xfId="0" applyFont="1" applyFill="1" applyBorder="1" applyAlignment="1" applyProtection="1">
      <alignment horizontal="center" vertical="center" wrapText="1"/>
      <protection locked="0"/>
    </xf>
    <xf numFmtId="0" fontId="9" fillId="3" borderId="96" xfId="0" applyFont="1" applyFill="1" applyBorder="1" applyAlignment="1" applyProtection="1">
      <alignment horizontal="center" wrapText="1"/>
      <protection locked="0"/>
    </xf>
    <xf numFmtId="0" fontId="9" fillId="3" borderId="97" xfId="0" applyFont="1" applyFill="1" applyBorder="1" applyAlignment="1" applyProtection="1">
      <alignment horizontal="center" wrapText="1"/>
      <protection locked="0"/>
    </xf>
    <xf numFmtId="0" fontId="9" fillId="3" borderId="34" xfId="0" applyFont="1" applyFill="1" applyBorder="1" applyAlignment="1" applyProtection="1">
      <alignment horizontal="center" wrapText="1"/>
      <protection locked="0"/>
    </xf>
    <xf numFmtId="0" fontId="9" fillId="3" borderId="86" xfId="0" applyFont="1" applyFill="1" applyBorder="1" applyAlignment="1" applyProtection="1">
      <alignment horizontal="center" wrapText="1"/>
      <protection locked="0"/>
    </xf>
    <xf numFmtId="0" fontId="9" fillId="3" borderId="86" xfId="0" applyFont="1" applyFill="1" applyBorder="1" applyProtection="1">
      <protection locked="0"/>
    </xf>
    <xf numFmtId="0" fontId="9" fillId="3" borderId="98" xfId="0" applyFont="1" applyFill="1" applyBorder="1" applyAlignment="1" applyProtection="1">
      <alignment horizontal="center" wrapText="1"/>
      <protection locked="0"/>
    </xf>
    <xf numFmtId="0" fontId="9" fillId="3" borderId="99" xfId="0" applyFont="1" applyFill="1" applyBorder="1" applyAlignment="1" applyProtection="1">
      <alignment horizontal="center" wrapText="1"/>
      <protection locked="0"/>
    </xf>
    <xf numFmtId="0" fontId="9" fillId="3" borderId="100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Border="1" applyProtection="1">
      <protection locked="0"/>
    </xf>
    <xf numFmtId="0" fontId="9" fillId="3" borderId="101" xfId="0" applyFont="1" applyFill="1" applyBorder="1" applyAlignment="1" applyProtection="1">
      <alignment horizontal="center" wrapText="1"/>
      <protection locked="0"/>
    </xf>
    <xf numFmtId="0" fontId="9" fillId="3" borderId="102" xfId="0" applyFont="1" applyFill="1" applyBorder="1" applyAlignment="1" applyProtection="1">
      <alignment horizontal="center" wrapText="1"/>
      <protection locked="0"/>
    </xf>
    <xf numFmtId="0" fontId="9" fillId="3" borderId="103" xfId="0" applyFont="1" applyFill="1" applyBorder="1" applyAlignment="1" applyProtection="1">
      <alignment horizontal="center" wrapText="1"/>
      <protection locked="0"/>
    </xf>
    <xf numFmtId="0" fontId="9" fillId="3" borderId="36" xfId="0" applyFont="1" applyFill="1" applyBorder="1" applyAlignment="1" applyProtection="1">
      <alignment horizontal="center" vertical="center" wrapText="1"/>
      <protection locked="0"/>
    </xf>
    <xf numFmtId="0" fontId="9" fillId="3" borderId="36" xfId="0" applyFont="1" applyFill="1" applyBorder="1" applyAlignment="1" applyProtection="1">
      <alignment horizontal="center" wrapText="1"/>
      <protection locked="0"/>
    </xf>
    <xf numFmtId="0" fontId="9" fillId="3" borderId="104" xfId="0" applyFont="1" applyFill="1" applyBorder="1" applyAlignment="1" applyProtection="1">
      <alignment horizontal="center" wrapText="1"/>
      <protection locked="0"/>
    </xf>
    <xf numFmtId="0" fontId="32" fillId="0" borderId="29" xfId="0" applyFont="1" applyBorder="1" applyAlignment="1" applyProtection="1">
      <alignment horizontal="center" vertical="center" textRotation="180" wrapText="1"/>
      <protection locked="0"/>
    </xf>
    <xf numFmtId="0" fontId="32" fillId="0" borderId="38" xfId="0" applyFont="1" applyBorder="1" applyAlignment="1" applyProtection="1">
      <alignment horizontal="center" vertical="center" textRotation="180" wrapText="1"/>
      <protection locked="0"/>
    </xf>
    <xf numFmtId="0" fontId="9" fillId="3" borderId="84" xfId="0" applyFont="1" applyFill="1" applyBorder="1" applyProtection="1">
      <protection locked="0"/>
    </xf>
    <xf numFmtId="0" fontId="9" fillId="0" borderId="87" xfId="0" applyFont="1" applyBorder="1" applyAlignment="1" applyProtection="1">
      <alignment horizontal="center" vertical="center" wrapText="1"/>
      <protection locked="0"/>
    </xf>
    <xf numFmtId="0" fontId="52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wrapText="1"/>
      <protection locked="0"/>
    </xf>
    <xf numFmtId="0" fontId="9" fillId="3" borderId="92" xfId="0" applyFont="1" applyFill="1" applyBorder="1" applyAlignment="1" applyProtection="1">
      <alignment horizontal="center" vertical="center" wrapText="1"/>
      <protection locked="0"/>
    </xf>
    <xf numFmtId="0" fontId="9" fillId="3" borderId="91" xfId="0" applyFont="1" applyFill="1" applyBorder="1" applyAlignment="1" applyProtection="1">
      <alignment horizontal="center" vertical="center" wrapText="1"/>
      <protection locked="0"/>
    </xf>
    <xf numFmtId="0" fontId="9" fillId="3" borderId="83" xfId="0" applyFont="1" applyFill="1" applyBorder="1" applyAlignment="1" applyProtection="1">
      <alignment horizontal="center" vertical="center"/>
      <protection locked="0"/>
    </xf>
    <xf numFmtId="0" fontId="9" fillId="3" borderId="85" xfId="0" applyFont="1" applyFill="1" applyBorder="1" applyAlignment="1" applyProtection="1">
      <alignment horizontal="center" vertical="center"/>
      <protection locked="0"/>
    </xf>
    <xf numFmtId="0" fontId="9" fillId="3" borderId="86" xfId="0" applyFont="1" applyFill="1" applyBorder="1" applyAlignment="1" applyProtection="1">
      <alignment horizontal="center" vertical="center"/>
      <protection locked="0"/>
    </xf>
    <xf numFmtId="0" fontId="9" fillId="3" borderId="87" xfId="0" applyFont="1" applyFill="1" applyBorder="1" applyAlignment="1" applyProtection="1">
      <alignment horizontal="center" vertical="center"/>
      <protection locked="0"/>
    </xf>
    <xf numFmtId="0" fontId="9" fillId="3" borderId="104" xfId="0" applyFont="1" applyFill="1" applyBorder="1" applyAlignment="1" applyProtection="1">
      <alignment horizontal="center" vertical="center"/>
      <protection locked="0"/>
    </xf>
    <xf numFmtId="0" fontId="9" fillId="0" borderId="104" xfId="0" applyFont="1" applyBorder="1" applyAlignment="1" applyProtection="1">
      <alignment horizontal="center" vertical="center"/>
      <protection locked="0"/>
    </xf>
    <xf numFmtId="0" fontId="9" fillId="0" borderId="105" xfId="0" applyFont="1" applyBorder="1" applyAlignment="1" applyProtection="1">
      <alignment horizontal="center" vertical="center"/>
      <protection locked="0"/>
    </xf>
    <xf numFmtId="0" fontId="9" fillId="0" borderId="72" xfId="0" applyFont="1" applyBorder="1" applyAlignment="1" applyProtection="1">
      <alignment horizontal="center" vertical="center"/>
      <protection locked="0"/>
    </xf>
    <xf numFmtId="0" fontId="9" fillId="3" borderId="107" xfId="0" applyFont="1" applyFill="1" applyBorder="1" applyAlignment="1" applyProtection="1">
      <alignment horizont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3" borderId="110" xfId="0" applyFont="1" applyFill="1" applyBorder="1" applyAlignment="1" applyProtection="1">
      <alignment horizontal="center" wrapText="1"/>
      <protection locked="0"/>
    </xf>
    <xf numFmtId="0" fontId="9" fillId="3" borderId="99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06" xfId="0" applyFont="1" applyFill="1" applyBorder="1" applyAlignment="1" applyProtection="1">
      <alignment horizontal="center" vertical="center" wrapText="1"/>
      <protection locked="0"/>
    </xf>
    <xf numFmtId="0" fontId="9" fillId="3" borderId="105" xfId="0" applyFont="1" applyFill="1" applyBorder="1" applyProtection="1"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0" fontId="9" fillId="0" borderId="47" xfId="0" applyFont="1" applyFill="1" applyBorder="1" applyAlignment="1" applyProtection="1">
      <alignment horizontal="center" vertical="center" wrapText="1"/>
      <protection locked="0"/>
    </xf>
    <xf numFmtId="0" fontId="9" fillId="0" borderId="109" xfId="0" applyFont="1" applyFill="1" applyBorder="1" applyAlignment="1" applyProtection="1">
      <alignment horizontal="center" wrapText="1"/>
      <protection locked="0"/>
    </xf>
    <xf numFmtId="0" fontId="9" fillId="0" borderId="110" xfId="0" applyFont="1" applyFill="1" applyBorder="1" applyAlignment="1" applyProtection="1">
      <alignment horizontal="center" wrapText="1"/>
      <protection locked="0"/>
    </xf>
    <xf numFmtId="0" fontId="9" fillId="0" borderId="111" xfId="0" applyFont="1" applyFill="1" applyBorder="1" applyAlignment="1" applyProtection="1">
      <alignment horizontal="center" wrapText="1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104" xfId="0" applyFont="1" applyFill="1" applyBorder="1" applyAlignment="1" applyProtection="1">
      <alignment horizontal="center" vertical="center"/>
      <protection locked="0"/>
    </xf>
    <xf numFmtId="0" fontId="9" fillId="0" borderId="48" xfId="0" applyFont="1" applyFill="1" applyBorder="1" applyAlignment="1" applyProtection="1">
      <alignment horizontal="center" vertical="center" wrapText="1"/>
      <protection locked="0"/>
    </xf>
    <xf numFmtId="0" fontId="9" fillId="0" borderId="99" xfId="0" applyFont="1" applyFill="1" applyBorder="1" applyAlignment="1" applyProtection="1">
      <alignment horizontal="center" wrapText="1"/>
      <protection locked="0"/>
    </xf>
    <xf numFmtId="0" fontId="9" fillId="0" borderId="92" xfId="0" applyFont="1" applyFill="1" applyBorder="1" applyAlignment="1" applyProtection="1">
      <alignment horizontal="center" wrapText="1"/>
      <protection locked="0"/>
    </xf>
    <xf numFmtId="0" fontId="9" fillId="0" borderId="91" xfId="0" applyFont="1" applyFill="1" applyBorder="1" applyAlignment="1" applyProtection="1">
      <alignment horizontal="center" wrapText="1"/>
      <protection locked="0"/>
    </xf>
    <xf numFmtId="0" fontId="9" fillId="0" borderId="35" xfId="0" applyFont="1" applyFill="1" applyBorder="1" applyAlignment="1" applyProtection="1">
      <alignment vertical="top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top"/>
      <protection locked="0"/>
    </xf>
    <xf numFmtId="0" fontId="9" fillId="0" borderId="35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0" fontId="9" fillId="0" borderId="100" xfId="0" applyFont="1" applyFill="1" applyBorder="1" applyAlignment="1" applyProtection="1">
      <alignment horizontal="center" wrapText="1"/>
      <protection locked="0"/>
    </xf>
    <xf numFmtId="0" fontId="9" fillId="0" borderId="93" xfId="0" applyFont="1" applyFill="1" applyBorder="1" applyAlignment="1" applyProtection="1">
      <alignment horizontal="center" wrapText="1"/>
      <protection locked="0"/>
    </xf>
    <xf numFmtId="0" fontId="9" fillId="0" borderId="94" xfId="0" applyFont="1" applyFill="1" applyBorder="1" applyAlignment="1" applyProtection="1">
      <alignment horizontal="center" wrapText="1"/>
      <protection locked="0"/>
    </xf>
    <xf numFmtId="0" fontId="9" fillId="0" borderId="95" xfId="0" applyFont="1" applyFill="1" applyBorder="1" applyAlignment="1" applyProtection="1">
      <alignment vertical="top" wrapText="1"/>
      <protection locked="0"/>
    </xf>
    <xf numFmtId="0" fontId="9" fillId="0" borderId="95" xfId="0" applyFont="1" applyFill="1" applyBorder="1" applyAlignment="1" applyProtection="1">
      <alignment horizontal="center" vertical="center" wrapText="1"/>
      <protection locked="0"/>
    </xf>
    <xf numFmtId="0" fontId="9" fillId="0" borderId="95" xfId="0" applyFont="1" applyFill="1" applyBorder="1" applyAlignment="1" applyProtection="1">
      <alignment horizontal="center" vertical="top"/>
      <protection locked="0"/>
    </xf>
    <xf numFmtId="0" fontId="9" fillId="0" borderId="95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Fill="1" applyBorder="1" applyAlignment="1" applyProtection="1">
      <alignment horizontal="center" vertical="top" wrapText="1"/>
      <protection locked="0"/>
    </xf>
    <xf numFmtId="0" fontId="52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wrapText="1"/>
      <protection locked="0"/>
    </xf>
    <xf numFmtId="0" fontId="52" fillId="0" borderId="18" xfId="0" applyFont="1" applyFill="1" applyBorder="1" applyAlignment="1" applyProtection="1">
      <alignment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0" fontId="9" fillId="0" borderId="19" xfId="0" applyFont="1" applyFill="1" applyBorder="1" applyProtection="1">
      <protection locked="0"/>
    </xf>
    <xf numFmtId="0" fontId="9" fillId="0" borderId="101" xfId="0" applyFont="1" applyFill="1" applyBorder="1" applyAlignment="1" applyProtection="1">
      <alignment horizontal="center" wrapText="1"/>
      <protection locked="0"/>
    </xf>
    <xf numFmtId="0" fontId="9" fillId="0" borderId="102" xfId="0" applyFont="1" applyFill="1" applyBorder="1" applyAlignment="1" applyProtection="1">
      <alignment horizontal="center" wrapText="1"/>
      <protection locked="0"/>
    </xf>
    <xf numFmtId="0" fontId="9" fillId="0" borderId="103" xfId="0" applyFont="1" applyFill="1" applyBorder="1" applyAlignment="1" applyProtection="1">
      <alignment horizontal="center" wrapText="1"/>
      <protection locked="0"/>
    </xf>
    <xf numFmtId="0" fontId="9" fillId="0" borderId="85" xfId="0" applyFont="1" applyFill="1" applyBorder="1" applyAlignment="1" applyProtection="1">
      <alignment horizontal="center" vertical="center" wrapText="1"/>
      <protection locked="0"/>
    </xf>
    <xf numFmtId="0" fontId="52" fillId="0" borderId="18" xfId="0" applyFont="1" applyFill="1" applyBorder="1" applyAlignment="1" applyProtection="1">
      <alignment vertical="top" wrapText="1"/>
      <protection locked="0"/>
    </xf>
    <xf numFmtId="0" fontId="9" fillId="0" borderId="18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horizontal="center" vertical="top" wrapText="1"/>
      <protection locked="0"/>
    </xf>
    <xf numFmtId="0" fontId="9" fillId="0" borderId="36" xfId="0" applyFont="1" applyFill="1" applyBorder="1" applyAlignment="1" applyProtection="1">
      <alignment vertical="top" wrapText="1"/>
      <protection locked="0"/>
    </xf>
    <xf numFmtId="0" fontId="9" fillId="0" borderId="36" xfId="0" applyFont="1" applyFill="1" applyBorder="1" applyAlignment="1" applyProtection="1">
      <alignment horizontal="center" vertical="top"/>
      <protection locked="0"/>
    </xf>
    <xf numFmtId="0" fontId="9" fillId="0" borderId="36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8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 applyProtection="1">
      <alignment horizont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92" xfId="0" applyFont="1" applyFill="1" applyBorder="1" applyAlignment="1" applyProtection="1">
      <alignment horizontal="center" vertical="center" wrapText="1"/>
      <protection locked="0"/>
    </xf>
    <xf numFmtId="0" fontId="9" fillId="0" borderId="91" xfId="0" applyFont="1" applyFill="1" applyBorder="1" applyAlignment="1" applyProtection="1">
      <alignment horizontal="center" vertical="center" wrapText="1"/>
      <protection locked="0"/>
    </xf>
    <xf numFmtId="0" fontId="32" fillId="0" borderId="29" xfId="0" applyFont="1" applyFill="1" applyBorder="1" applyAlignment="1" applyProtection="1">
      <alignment horizontal="center" vertical="center" textRotation="90" wrapText="1"/>
      <protection locked="0"/>
    </xf>
    <xf numFmtId="0" fontId="9" fillId="0" borderId="86" xfId="0" applyFont="1" applyFill="1" applyBorder="1" applyAlignment="1" applyProtection="1">
      <alignment horizontal="center" vertical="center"/>
      <protection locked="0"/>
    </xf>
    <xf numFmtId="0" fontId="9" fillId="0" borderId="104" xfId="0" applyFont="1" applyFill="1" applyBorder="1" applyAlignment="1" applyProtection="1">
      <alignment horizontal="center" vertical="center" wrapText="1"/>
      <protection locked="0"/>
    </xf>
    <xf numFmtId="0" fontId="9" fillId="0" borderId="102" xfId="0" applyFont="1" applyFill="1" applyBorder="1" applyAlignment="1" applyProtection="1">
      <alignment horizontal="center" vertical="center" wrapText="1"/>
      <protection locked="0"/>
    </xf>
    <xf numFmtId="0" fontId="9" fillId="0" borderId="103" xfId="0" applyFont="1" applyFill="1" applyBorder="1" applyAlignment="1" applyProtection="1">
      <alignment horizontal="center" vertical="center" wrapText="1"/>
      <protection locked="0"/>
    </xf>
    <xf numFmtId="0" fontId="9" fillId="0" borderId="101" xfId="0" applyFont="1" applyFill="1" applyBorder="1" applyAlignment="1" applyProtection="1">
      <alignment horizontal="center" vertical="center" wrapText="1"/>
      <protection locked="0"/>
    </xf>
    <xf numFmtId="0" fontId="9" fillId="0" borderId="85" xfId="0" applyFont="1" applyFill="1" applyBorder="1" applyAlignment="1" applyProtection="1">
      <alignment horizontal="center" vertical="top" wrapText="1"/>
      <protection locked="0"/>
    </xf>
    <xf numFmtId="0" fontId="46" fillId="3" borderId="1" xfId="0" applyFont="1" applyFill="1" applyBorder="1" applyAlignment="1" applyProtection="1">
      <alignment horizontal="center" vertical="center" wrapText="1"/>
      <protection locked="0"/>
    </xf>
    <xf numFmtId="49" fontId="51" fillId="0" borderId="0" xfId="0" applyNumberFormat="1" applyFont="1" applyAlignment="1" applyProtection="1">
      <alignment horizontal="left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Alignment="1" applyProtection="1">
      <alignment horizontal="right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2" fillId="0" borderId="0" xfId="0" applyFont="1" applyProtection="1">
      <protection locked="0"/>
    </xf>
    <xf numFmtId="49" fontId="4" fillId="0" borderId="87" xfId="0" applyNumberFormat="1" applyFont="1" applyBorder="1" applyAlignment="1" applyProtection="1">
      <alignment horizontal="center" vertical="center" wrapText="1"/>
      <protection locked="0"/>
    </xf>
    <xf numFmtId="16" fontId="9" fillId="0" borderId="10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9" xfId="0" applyFont="1" applyFill="1" applyBorder="1" applyAlignment="1" applyProtection="1">
      <alignment horizontal="center" vertical="center" wrapText="1"/>
      <protection locked="0"/>
    </xf>
    <xf numFmtId="0" fontId="9" fillId="0" borderId="47" xfId="0" applyFont="1" applyFill="1" applyBorder="1" applyAlignment="1" applyProtection="1">
      <alignment horizontal="left" vertical="center" wrapText="1"/>
      <protection locked="0"/>
    </xf>
    <xf numFmtId="0" fontId="9" fillId="0" borderId="48" xfId="0" applyFont="1" applyFill="1" applyBorder="1" applyAlignment="1" applyProtection="1">
      <alignment horizontal="left" vertical="center" wrapText="1"/>
      <protection locked="0"/>
    </xf>
    <xf numFmtId="49" fontId="4" fillId="0" borderId="8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49" fontId="9" fillId="0" borderId="8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6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0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104" xfId="0" applyFont="1" applyBorder="1" applyAlignment="1" applyProtection="1">
      <alignment horizontal="center" vertical="center" wrapText="1"/>
      <protection locked="0"/>
    </xf>
    <xf numFmtId="0" fontId="52" fillId="3" borderId="15" xfId="0" applyFont="1" applyFill="1" applyBorder="1" applyAlignment="1" applyProtection="1">
      <alignment wrapText="1"/>
      <protection locked="0"/>
    </xf>
    <xf numFmtId="0" fontId="52" fillId="3" borderId="16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9" fillId="0" borderId="29" xfId="0" applyFont="1" applyFill="1" applyBorder="1" applyAlignment="1" applyProtection="1">
      <alignment horizontal="center" wrapText="1"/>
      <protection locked="0"/>
    </xf>
    <xf numFmtId="0" fontId="9" fillId="0" borderId="23" xfId="0" applyFont="1" applyFill="1" applyBorder="1" applyAlignment="1" applyProtection="1">
      <alignment horizontal="center" wrapText="1"/>
      <protection locked="0"/>
    </xf>
    <xf numFmtId="0" fontId="9" fillId="0" borderId="30" xfId="0" applyFont="1" applyFill="1" applyBorder="1" applyAlignment="1" applyProtection="1">
      <alignment horizontal="center" wrapText="1"/>
      <protection locked="0"/>
    </xf>
    <xf numFmtId="0" fontId="9" fillId="0" borderId="24" xfId="0" applyFont="1" applyFill="1" applyBorder="1" applyAlignment="1" applyProtection="1">
      <alignment horizontal="center" wrapText="1"/>
      <protection locked="0"/>
    </xf>
    <xf numFmtId="0" fontId="9" fillId="0" borderId="25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9" fillId="3" borderId="104" xfId="0" applyFont="1" applyFill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center" wrapText="1"/>
      <protection locked="0"/>
    </xf>
    <xf numFmtId="0" fontId="9" fillId="3" borderId="24" xfId="0" applyFont="1" applyFill="1" applyBorder="1" applyAlignment="1" applyProtection="1">
      <alignment horizontal="center" wrapText="1"/>
      <protection locked="0"/>
    </xf>
    <xf numFmtId="0" fontId="9" fillId="3" borderId="87" xfId="0" applyFont="1" applyFill="1" applyBorder="1" applyAlignment="1" applyProtection="1">
      <alignment wrapText="1"/>
      <protection locked="0"/>
    </xf>
    <xf numFmtId="0" fontId="9" fillId="3" borderId="105" xfId="0" applyFont="1" applyFill="1" applyBorder="1" applyAlignment="1" applyProtection="1">
      <alignment horizontal="center" vertical="center" wrapText="1"/>
      <protection locked="0"/>
    </xf>
    <xf numFmtId="0" fontId="9" fillId="3" borderId="105" xfId="0" applyFont="1" applyFill="1" applyBorder="1" applyAlignment="1" applyProtection="1">
      <alignment horizontal="center" wrapText="1"/>
      <protection locked="0"/>
    </xf>
    <xf numFmtId="0" fontId="9" fillId="3" borderId="106" xfId="0" applyFont="1" applyFill="1" applyBorder="1" applyAlignment="1" applyProtection="1">
      <alignment horizontal="center"/>
      <protection locked="0"/>
    </xf>
    <xf numFmtId="0" fontId="9" fillId="3" borderId="35" xfId="0" applyFont="1" applyFill="1" applyBorder="1" applyAlignment="1" applyProtection="1">
      <alignment horizontal="center"/>
      <protection locked="0"/>
    </xf>
    <xf numFmtId="0" fontId="9" fillId="3" borderId="72" xfId="0" applyFont="1" applyFill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05" xfId="0" applyFont="1" applyBorder="1" applyAlignment="1" applyProtection="1">
      <alignment horizontal="center" vertical="center" wrapText="1"/>
      <protection locked="0"/>
    </xf>
    <xf numFmtId="0" fontId="9" fillId="0" borderId="87" xfId="0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9" fillId="0" borderId="74" xfId="0" applyFont="1" applyBorder="1" applyAlignment="1" applyProtection="1">
      <alignment horizontal="center" vertical="center"/>
      <protection locked="0"/>
    </xf>
    <xf numFmtId="0" fontId="9" fillId="0" borderId="118" xfId="0" applyFont="1" applyBorder="1" applyAlignment="1" applyProtection="1">
      <alignment horizontal="center" vertical="center"/>
      <protection locked="0"/>
    </xf>
    <xf numFmtId="0" fontId="9" fillId="0" borderId="119" xfId="0" applyFont="1" applyBorder="1" applyAlignment="1" applyProtection="1">
      <alignment horizontal="center" vertical="center"/>
      <protection locked="0"/>
    </xf>
    <xf numFmtId="0" fontId="9" fillId="0" borderId="8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0" fontId="9" fillId="0" borderId="80" xfId="0" applyFont="1" applyBorder="1" applyAlignment="1" applyProtection="1">
      <alignment horizontal="center" vertical="center" wrapText="1"/>
      <protection locked="0"/>
    </xf>
    <xf numFmtId="0" fontId="9" fillId="0" borderId="81" xfId="0" applyFont="1" applyBorder="1" applyAlignment="1" applyProtection="1">
      <alignment horizontal="center" vertical="center" wrapText="1"/>
      <protection locked="0"/>
    </xf>
    <xf numFmtId="0" fontId="9" fillId="0" borderId="86" xfId="0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Protection="1">
      <protection locked="0"/>
    </xf>
    <xf numFmtId="0" fontId="9" fillId="3" borderId="22" xfId="0" applyFont="1" applyFill="1" applyBorder="1" applyAlignment="1" applyProtection="1">
      <alignment horizontal="center" wrapText="1"/>
      <protection locked="0"/>
    </xf>
    <xf numFmtId="0" fontId="9" fillId="3" borderId="23" xfId="0" applyFont="1" applyFill="1" applyBorder="1" applyAlignment="1" applyProtection="1">
      <alignment horizontal="center" wrapText="1"/>
      <protection locked="0"/>
    </xf>
    <xf numFmtId="0" fontId="9" fillId="3" borderId="25" xfId="0" applyFont="1" applyFill="1" applyBorder="1" applyAlignment="1" applyProtection="1">
      <alignment horizont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20" xfId="0" applyFont="1" applyFill="1" applyBorder="1" applyAlignment="1" applyProtection="1">
      <alignment horizontal="center" vertical="center" wrapText="1"/>
      <protection locked="0"/>
    </xf>
    <xf numFmtId="0" fontId="9" fillId="3" borderId="109" xfId="0" applyFont="1" applyFill="1" applyBorder="1" applyAlignment="1" applyProtection="1">
      <alignment horizontal="center" wrapText="1"/>
      <protection locked="0"/>
    </xf>
    <xf numFmtId="0" fontId="9" fillId="3" borderId="111" xfId="0" applyFont="1" applyFill="1" applyBorder="1" applyAlignment="1" applyProtection="1">
      <alignment horizontal="center" wrapText="1"/>
      <protection locked="0"/>
    </xf>
    <xf numFmtId="0" fontId="9" fillId="3" borderId="45" xfId="0" applyFont="1" applyFill="1" applyBorder="1" applyAlignment="1" applyProtection="1">
      <alignment horizontal="center" wrapText="1"/>
      <protection locked="0"/>
    </xf>
    <xf numFmtId="0" fontId="9" fillId="3" borderId="27" xfId="0" applyFont="1" applyFill="1" applyBorder="1" applyAlignment="1" applyProtection="1">
      <alignment horizontal="center" wrapText="1"/>
      <protection locked="0"/>
    </xf>
    <xf numFmtId="0" fontId="9" fillId="3" borderId="48" xfId="0" applyFont="1" applyFill="1" applyBorder="1" applyAlignment="1" applyProtection="1">
      <alignment horizontal="center" wrapText="1"/>
      <protection locked="0"/>
    </xf>
    <xf numFmtId="0" fontId="9" fillId="3" borderId="46" xfId="0" applyFont="1" applyFill="1" applyBorder="1" applyAlignment="1" applyProtection="1">
      <alignment horizontal="center" wrapText="1"/>
      <protection locked="0"/>
    </xf>
    <xf numFmtId="0" fontId="9" fillId="3" borderId="105" xfId="0" applyFont="1" applyFill="1" applyBorder="1" applyAlignment="1" applyProtection="1">
      <alignment horizontal="center" vertical="center"/>
      <protection locked="0"/>
    </xf>
    <xf numFmtId="0" fontId="9" fillId="0" borderId="107" xfId="0" applyFont="1" applyFill="1" applyBorder="1" applyAlignment="1" applyProtection="1">
      <alignment horizontal="center" wrapText="1"/>
      <protection locked="0"/>
    </xf>
    <xf numFmtId="0" fontId="9" fillId="0" borderId="96" xfId="0" applyFont="1" applyFill="1" applyBorder="1" applyAlignment="1" applyProtection="1">
      <alignment horizontal="center" wrapText="1"/>
      <protection locked="0"/>
    </xf>
    <xf numFmtId="0" fontId="9" fillId="0" borderId="97" xfId="0" applyFont="1" applyFill="1" applyBorder="1" applyAlignment="1" applyProtection="1">
      <alignment horizontal="center" wrapText="1"/>
      <protection locked="0"/>
    </xf>
    <xf numFmtId="0" fontId="9" fillId="0" borderId="34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Fill="1" applyBorder="1" applyAlignment="1" applyProtection="1">
      <alignment horizontal="center" vertical="top"/>
      <protection locked="0"/>
    </xf>
    <xf numFmtId="0" fontId="9" fillId="0" borderId="34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34" xfId="0" applyFont="1" applyFill="1" applyBorder="1" applyAlignment="1" applyProtection="1">
      <alignment vertical="top" wrapText="1"/>
      <protection locked="0"/>
    </xf>
    <xf numFmtId="0" fontId="9" fillId="3" borderId="47" xfId="0" applyFont="1" applyFill="1" applyBorder="1" applyAlignment="1" applyProtection="1">
      <alignment horizontal="center" vertical="center" wrapText="1"/>
      <protection locked="0"/>
    </xf>
    <xf numFmtId="0" fontId="9" fillId="3" borderId="36" xfId="0" applyFont="1" applyFill="1" applyBorder="1" applyAlignment="1" applyProtection="1">
      <alignment horizontal="center"/>
      <protection locked="0"/>
    </xf>
    <xf numFmtId="0" fontId="9" fillId="3" borderId="48" xfId="0" applyFont="1" applyFill="1" applyBorder="1" applyAlignment="1" applyProtection="1">
      <alignment horizontal="center" vertical="center" wrapText="1"/>
      <protection locked="0"/>
    </xf>
    <xf numFmtId="0" fontId="9" fillId="3" borderId="46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Protection="1">
      <protection locked="0"/>
    </xf>
    <xf numFmtId="0" fontId="9" fillId="3" borderId="95" xfId="0" applyFont="1" applyFill="1" applyBorder="1" applyAlignment="1" applyProtection="1">
      <alignment horizontal="center"/>
      <protection locked="0"/>
    </xf>
    <xf numFmtId="0" fontId="9" fillId="3" borderId="101" xfId="0" applyFont="1" applyFill="1" applyBorder="1" applyAlignment="1" applyProtection="1">
      <alignment horizontal="center" vertical="center" wrapText="1"/>
      <protection locked="0"/>
    </xf>
    <xf numFmtId="0" fontId="9" fillId="3" borderId="102" xfId="0" applyFont="1" applyFill="1" applyBorder="1" applyAlignment="1" applyProtection="1">
      <alignment horizontal="center" vertical="center" wrapText="1"/>
      <protection locked="0"/>
    </xf>
    <xf numFmtId="0" fontId="9" fillId="3" borderId="103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vertical="center" wrapText="1"/>
      <protection locked="0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0" fontId="9" fillId="3" borderId="108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wrapText="1"/>
      <protection locked="0"/>
    </xf>
    <xf numFmtId="0" fontId="9" fillId="3" borderId="83" xfId="0" applyFont="1" applyFill="1" applyBorder="1" applyAlignment="1" applyProtection="1">
      <alignment horizontal="center" vertical="center" wrapText="1"/>
      <protection locked="0"/>
    </xf>
    <xf numFmtId="0" fontId="52" fillId="3" borderId="18" xfId="0" applyFont="1" applyFill="1" applyBorder="1" applyAlignment="1" applyProtection="1">
      <alignment vertical="top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top"/>
      <protection locked="0"/>
    </xf>
    <xf numFmtId="0" fontId="9" fillId="3" borderId="18" xfId="0" applyFont="1" applyFill="1" applyBorder="1" applyAlignment="1" applyProtection="1">
      <alignment horizontal="center" vertical="top" wrapText="1"/>
      <protection locked="0"/>
    </xf>
    <xf numFmtId="0" fontId="9" fillId="3" borderId="19" xfId="0" applyFont="1" applyFill="1" applyBorder="1" applyAlignment="1" applyProtection="1">
      <alignment horizontal="left"/>
      <protection locked="0"/>
    </xf>
    <xf numFmtId="0" fontId="9" fillId="3" borderId="36" xfId="0" applyFont="1" applyFill="1" applyBorder="1" applyAlignment="1" applyProtection="1">
      <alignment vertical="top" wrapText="1"/>
      <protection locked="0"/>
    </xf>
    <xf numFmtId="0" fontId="9" fillId="3" borderId="36" xfId="0" applyFont="1" applyFill="1" applyBorder="1" applyAlignment="1" applyProtection="1">
      <alignment horizontal="center" vertical="top"/>
      <protection locked="0"/>
    </xf>
    <xf numFmtId="0" fontId="9" fillId="3" borderId="36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9" fillId="3" borderId="35" xfId="0" applyFont="1" applyFill="1" applyBorder="1" applyAlignment="1" applyProtection="1">
      <alignment vertical="top" wrapText="1"/>
      <protection locked="0"/>
    </xf>
    <xf numFmtId="0" fontId="9" fillId="3" borderId="35" xfId="0" applyFont="1" applyFill="1" applyBorder="1" applyAlignment="1" applyProtection="1">
      <alignment horizontal="center" vertical="top"/>
      <protection locked="0"/>
    </xf>
    <xf numFmtId="0" fontId="9" fillId="3" borderId="35" xfId="0" applyFont="1" applyFill="1" applyBorder="1" applyAlignment="1" applyProtection="1">
      <alignment horizontal="center" vertical="top" wrapText="1"/>
      <protection locked="0"/>
    </xf>
    <xf numFmtId="0" fontId="9" fillId="3" borderId="11" xfId="0" applyFont="1" applyFill="1" applyBorder="1" applyAlignment="1" applyProtection="1">
      <alignment horizontal="center" vertical="top" wrapText="1"/>
      <protection locked="0"/>
    </xf>
    <xf numFmtId="0" fontId="9" fillId="3" borderId="95" xfId="0" applyFont="1" applyFill="1" applyBorder="1" applyAlignment="1" applyProtection="1">
      <alignment vertical="top" wrapText="1"/>
      <protection locked="0"/>
    </xf>
    <xf numFmtId="0" fontId="9" fillId="3" borderId="95" xfId="0" applyFont="1" applyFill="1" applyBorder="1" applyAlignment="1" applyProtection="1">
      <alignment horizontal="center" vertical="top"/>
      <protection locked="0"/>
    </xf>
    <xf numFmtId="0" fontId="9" fillId="3" borderId="95" xfId="0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horizontal="center" vertical="top" wrapText="1"/>
      <protection locked="0"/>
    </xf>
    <xf numFmtId="0" fontId="9" fillId="3" borderId="28" xfId="0" applyFont="1" applyFill="1" applyBorder="1" applyAlignment="1" applyProtection="1">
      <alignment horizontal="center" wrapText="1"/>
      <protection locked="0"/>
    </xf>
    <xf numFmtId="0" fontId="9" fillId="3" borderId="29" xfId="0" applyFont="1" applyFill="1" applyBorder="1" applyAlignment="1" applyProtection="1">
      <alignment horizontal="center" wrapText="1"/>
      <protection locked="0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wrapText="1"/>
      <protection locked="0"/>
    </xf>
    <xf numFmtId="0" fontId="9" fillId="3" borderId="114" xfId="0" applyFont="1" applyFill="1" applyBorder="1" applyAlignment="1" applyProtection="1">
      <alignment horizontal="center" wrapText="1"/>
      <protection locked="0"/>
    </xf>
    <xf numFmtId="0" fontId="9" fillId="3" borderId="116" xfId="0" applyFont="1" applyFill="1" applyBorder="1" applyAlignment="1" applyProtection="1">
      <alignment horizontal="center" wrapText="1"/>
      <protection locked="0"/>
    </xf>
    <xf numFmtId="0" fontId="9" fillId="3" borderId="105" xfId="0" applyFont="1" applyFill="1" applyBorder="1" applyAlignment="1" applyProtection="1">
      <alignment horizontal="center"/>
      <protection locked="0"/>
    </xf>
    <xf numFmtId="0" fontId="9" fillId="3" borderId="112" xfId="0" applyFont="1" applyFill="1" applyBorder="1" applyAlignment="1" applyProtection="1">
      <alignment horizontal="center" wrapText="1"/>
      <protection locked="0"/>
    </xf>
    <xf numFmtId="0" fontId="9" fillId="3" borderId="113" xfId="0" applyFont="1" applyFill="1" applyBorder="1" applyAlignment="1" applyProtection="1">
      <alignment horizontal="center" wrapText="1"/>
      <protection locked="0"/>
    </xf>
    <xf numFmtId="0" fontId="9" fillId="3" borderId="117" xfId="0" applyFont="1" applyFill="1" applyBorder="1" applyAlignment="1" applyProtection="1">
      <alignment horizontal="center" wrapText="1"/>
      <protection locked="0"/>
    </xf>
    <xf numFmtId="0" fontId="9" fillId="3" borderId="85" xfId="0" applyFont="1" applyFill="1" applyBorder="1" applyAlignment="1" applyProtection="1">
      <alignment horizontal="center"/>
      <protection locked="0"/>
    </xf>
    <xf numFmtId="0" fontId="9" fillId="3" borderId="115" xfId="0" applyFont="1" applyFill="1" applyBorder="1" applyAlignment="1" applyProtection="1">
      <alignment horizontal="center" wrapText="1"/>
      <protection locked="0"/>
    </xf>
    <xf numFmtId="0" fontId="9" fillId="3" borderId="121" xfId="0" applyFont="1" applyFill="1" applyBorder="1" applyAlignment="1" applyProtection="1">
      <alignment horizontal="center" wrapText="1"/>
      <protection locked="0"/>
    </xf>
    <xf numFmtId="0" fontId="9" fillId="3" borderId="87" xfId="0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Protection="1"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0" fillId="3" borderId="11" xfId="0" applyFill="1" applyBorder="1" applyProtection="1"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0" fillId="3" borderId="71" xfId="0" applyFill="1" applyBorder="1" applyProtection="1">
      <protection locked="0"/>
    </xf>
    <xf numFmtId="0" fontId="4" fillId="3" borderId="71" xfId="0" applyFont="1" applyFill="1" applyBorder="1" applyAlignment="1" applyProtection="1">
      <alignment horizontal="left" vertical="top" wrapText="1"/>
      <protection locked="0"/>
    </xf>
    <xf numFmtId="49" fontId="4" fillId="3" borderId="10" xfId="0" applyNumberFormat="1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39" fillId="3" borderId="0" xfId="0" applyFont="1" applyFill="1" applyProtection="1">
      <protection locked="0"/>
    </xf>
    <xf numFmtId="0" fontId="10" fillId="3" borderId="27" xfId="0" applyFont="1" applyFill="1" applyBorder="1" applyAlignment="1" applyProtection="1">
      <alignment horizontal="center" wrapText="1"/>
      <protection locked="0"/>
    </xf>
    <xf numFmtId="0" fontId="10" fillId="3" borderId="0" xfId="0" applyFont="1" applyFill="1" applyBorder="1" applyAlignment="1" applyProtection="1">
      <alignment horizontal="center" wrapText="1"/>
      <protection locked="0"/>
    </xf>
    <xf numFmtId="0" fontId="10" fillId="3" borderId="34" xfId="0" applyFont="1" applyFill="1" applyBorder="1" applyAlignment="1" applyProtection="1">
      <alignment horizontal="center" wrapText="1"/>
      <protection locked="0"/>
    </xf>
    <xf numFmtId="0" fontId="11" fillId="3" borderId="2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34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protection locked="0"/>
    </xf>
    <xf numFmtId="0" fontId="9" fillId="0" borderId="105" xfId="0" applyFont="1" applyFill="1" applyBorder="1" applyProtection="1">
      <protection locked="0"/>
    </xf>
    <xf numFmtId="0" fontId="9" fillId="0" borderId="86" xfId="0" applyFont="1" applyFill="1" applyBorder="1" applyProtection="1">
      <protection locked="0"/>
    </xf>
    <xf numFmtId="0" fontId="9" fillId="0" borderId="85" xfId="0" applyFont="1" applyFill="1" applyBorder="1" applyProtection="1">
      <protection locked="0"/>
    </xf>
    <xf numFmtId="0" fontId="9" fillId="0" borderId="85" xfId="0" applyFont="1" applyFill="1" applyBorder="1" applyAlignment="1" applyProtection="1">
      <alignment wrapText="1"/>
      <protection locked="0"/>
    </xf>
    <xf numFmtId="0" fontId="9" fillId="0" borderId="85" xfId="0" applyFont="1" applyFill="1" applyBorder="1" applyAlignment="1" applyProtection="1">
      <protection locked="0"/>
    </xf>
    <xf numFmtId="0" fontId="9" fillId="0" borderId="89" xfId="0" applyFont="1" applyFill="1" applyBorder="1" applyAlignment="1" applyProtection="1">
      <alignment horizontal="center" wrapText="1"/>
      <protection locked="0"/>
    </xf>
    <xf numFmtId="0" fontId="9" fillId="0" borderId="90" xfId="0" applyFont="1" applyFill="1" applyBorder="1" applyAlignment="1" applyProtection="1">
      <alignment horizontal="center" wrapText="1"/>
      <protection locked="0"/>
    </xf>
    <xf numFmtId="0" fontId="52" fillId="3" borderId="17" xfId="0" applyFont="1" applyFill="1" applyBorder="1" applyAlignment="1" applyProtection="1">
      <alignment wrapText="1"/>
      <protection locked="0"/>
    </xf>
    <xf numFmtId="0" fontId="52" fillId="3" borderId="18" xfId="0" applyFont="1" applyFill="1" applyBorder="1" applyAlignment="1" applyProtection="1">
      <alignment wrapText="1"/>
      <protection locked="0"/>
    </xf>
    <xf numFmtId="0" fontId="52" fillId="3" borderId="19" xfId="0" applyFont="1" applyFill="1" applyBorder="1" applyAlignment="1" applyProtection="1">
      <alignment wrapText="1"/>
      <protection locked="0"/>
    </xf>
    <xf numFmtId="0" fontId="9" fillId="0" borderId="105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 applyProtection="1">
      <alignment horizontal="center" wrapText="1"/>
      <protection locked="0"/>
    </xf>
    <xf numFmtId="0" fontId="9" fillId="0" borderId="20" xfId="0" applyFont="1" applyFill="1" applyBorder="1" applyAlignment="1" applyProtection="1">
      <alignment horizontal="center" wrapText="1"/>
      <protection locked="0"/>
    </xf>
    <xf numFmtId="0" fontId="9" fillId="0" borderId="22" xfId="0" applyFont="1" applyFill="1" applyBorder="1" applyAlignment="1" applyProtection="1">
      <alignment horizontal="center" wrapText="1"/>
      <protection locked="0"/>
    </xf>
    <xf numFmtId="0" fontId="9" fillId="0" borderId="83" xfId="0" applyFont="1" applyFill="1" applyBorder="1" applyAlignment="1" applyProtection="1">
      <alignment horizontal="center" vertical="center" wrapText="1"/>
      <protection locked="0"/>
    </xf>
    <xf numFmtId="0" fontId="9" fillId="0" borderId="38" xfId="0" applyFont="1" applyFill="1" applyBorder="1" applyAlignment="1" applyProtection="1">
      <alignment horizontal="center" wrapText="1"/>
      <protection locked="0"/>
    </xf>
    <xf numFmtId="0" fontId="9" fillId="0" borderId="26" xfId="0" applyFont="1" applyFill="1" applyBorder="1" applyAlignment="1" applyProtection="1">
      <alignment horizontal="center" wrapText="1"/>
      <protection locked="0"/>
    </xf>
    <xf numFmtId="0" fontId="9" fillId="0" borderId="39" xfId="0" applyFont="1" applyFill="1" applyBorder="1" applyAlignment="1" applyProtection="1">
      <alignment horizontal="center" wrapText="1"/>
      <protection locked="0"/>
    </xf>
    <xf numFmtId="0" fontId="9" fillId="3" borderId="83" xfId="0" applyFont="1" applyFill="1" applyBorder="1" applyAlignment="1" applyProtection="1">
      <alignment wrapText="1"/>
      <protection locked="0"/>
    </xf>
    <xf numFmtId="0" fontId="9" fillId="3" borderId="104" xfId="0" applyFont="1" applyFill="1" applyBorder="1" applyProtection="1">
      <protection locked="0"/>
    </xf>
    <xf numFmtId="0" fontId="9" fillId="3" borderId="104" xfId="0" applyFont="1" applyFill="1" applyBorder="1" applyAlignment="1" applyProtection="1">
      <alignment horizontal="center"/>
      <protection locked="0"/>
    </xf>
    <xf numFmtId="0" fontId="9" fillId="3" borderId="79" xfId="0" applyFont="1" applyFill="1" applyBorder="1" applyAlignment="1" applyProtection="1">
      <alignment horizontal="center" wrapText="1"/>
      <protection locked="0"/>
    </xf>
    <xf numFmtId="0" fontId="9" fillId="3" borderId="11" xfId="0" applyFont="1" applyFill="1" applyBorder="1" applyAlignment="1" applyProtection="1">
      <alignment horizontal="center" wrapText="1"/>
      <protection locked="0"/>
    </xf>
    <xf numFmtId="0" fontId="9" fillId="3" borderId="71" xfId="0" applyFont="1" applyFill="1" applyBorder="1" applyAlignment="1" applyProtection="1">
      <alignment horizontal="center" wrapText="1"/>
      <protection locked="0"/>
    </xf>
    <xf numFmtId="0" fontId="9" fillId="3" borderId="10" xfId="0" applyFont="1" applyFill="1" applyBorder="1" applyAlignment="1" applyProtection="1">
      <alignment horizontal="center" wrapText="1"/>
      <protection locked="0"/>
    </xf>
    <xf numFmtId="0" fontId="9" fillId="3" borderId="120" xfId="0" applyFont="1" applyFill="1" applyBorder="1" applyAlignment="1" applyProtection="1">
      <alignment horizontal="center" wrapText="1"/>
      <protection locked="0"/>
    </xf>
    <xf numFmtId="0" fontId="9" fillId="3" borderId="79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71" xfId="0" applyFont="1" applyFill="1" applyBorder="1" applyAlignment="1" applyProtection="1">
      <alignment horizontal="center" vertical="center" wrapText="1"/>
      <protection locked="0"/>
    </xf>
    <xf numFmtId="0" fontId="9" fillId="3" borderId="105" xfId="0" applyFont="1" applyFill="1" applyBorder="1" applyAlignment="1" applyProtection="1">
      <alignment horizontal="center" vertical="top"/>
      <protection locked="0"/>
    </xf>
    <xf numFmtId="0" fontId="9" fillId="3" borderId="85" xfId="0" applyFont="1" applyFill="1" applyBorder="1" applyAlignment="1" applyProtection="1">
      <alignment horizontal="center" vertical="top"/>
      <protection locked="0"/>
    </xf>
    <xf numFmtId="0" fontId="9" fillId="3" borderId="87" xfId="0" applyFont="1" applyFill="1" applyBorder="1" applyAlignment="1" applyProtection="1">
      <alignment horizontal="center" vertical="top"/>
      <protection locked="0"/>
    </xf>
    <xf numFmtId="0" fontId="9" fillId="3" borderId="79" xfId="0" applyFont="1" applyFill="1" applyBorder="1" applyAlignment="1" applyProtection="1">
      <alignment horizontal="center" vertical="top" wrapText="1"/>
      <protection locked="0"/>
    </xf>
    <xf numFmtId="0" fontId="9" fillId="3" borderId="71" xfId="0" applyFont="1" applyFill="1" applyBorder="1" applyAlignment="1" applyProtection="1">
      <alignment horizontal="center" vertical="top" wrapText="1"/>
      <protection locked="0"/>
    </xf>
    <xf numFmtId="0" fontId="9" fillId="3" borderId="105" xfId="0" applyFont="1" applyFill="1" applyBorder="1" applyAlignment="1" applyProtection="1">
      <alignment horizontal="center" vertical="top" wrapText="1"/>
      <protection locked="0"/>
    </xf>
    <xf numFmtId="0" fontId="9" fillId="3" borderId="85" xfId="0" applyFont="1" applyFill="1" applyBorder="1" applyAlignment="1" applyProtection="1">
      <alignment horizontal="center" vertical="top" wrapText="1"/>
      <protection locked="0"/>
    </xf>
    <xf numFmtId="0" fontId="9" fillId="3" borderId="87" xfId="0" applyFont="1" applyFill="1" applyBorder="1" applyAlignment="1" applyProtection="1">
      <alignment horizontal="center" vertical="top" wrapText="1"/>
      <protection locked="0"/>
    </xf>
    <xf numFmtId="0" fontId="9" fillId="3" borderId="122" xfId="0" applyFont="1" applyFill="1" applyBorder="1" applyAlignment="1" applyProtection="1">
      <alignment horizontal="center" wrapText="1"/>
      <protection locked="0"/>
    </xf>
    <xf numFmtId="0" fontId="9" fillId="3" borderId="123" xfId="0" applyFont="1" applyFill="1" applyBorder="1" applyAlignment="1" applyProtection="1">
      <alignment horizontal="center" wrapText="1"/>
      <protection locked="0"/>
    </xf>
    <xf numFmtId="0" fontId="9" fillId="3" borderId="124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horizontal="center" wrapText="1"/>
      <protection locked="0"/>
    </xf>
    <xf numFmtId="0" fontId="9" fillId="3" borderId="84" xfId="0" applyFont="1" applyFill="1" applyBorder="1" applyAlignment="1" applyProtection="1">
      <alignment horizontal="center" wrapText="1"/>
      <protection locked="0"/>
    </xf>
    <xf numFmtId="0" fontId="9" fillId="3" borderId="84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 applyProtection="1">
      <alignment horizontal="center" vertical="center" wrapText="1"/>
      <protection locked="0"/>
    </xf>
    <xf numFmtId="0" fontId="9" fillId="3" borderId="106" xfId="0" applyFont="1" applyFill="1" applyBorder="1" applyAlignment="1" applyProtection="1">
      <alignment horizontal="center" wrapText="1"/>
      <protection locked="0"/>
    </xf>
    <xf numFmtId="0" fontId="9" fillId="3" borderId="125" xfId="0" applyFont="1" applyFill="1" applyBorder="1" applyAlignment="1" applyProtection="1">
      <alignment horizontal="center" vertical="center" wrapText="1"/>
      <protection locked="0"/>
    </xf>
    <xf numFmtId="0" fontId="9" fillId="0" borderId="98" xfId="0" applyFont="1" applyFill="1" applyBorder="1" applyAlignment="1" applyProtection="1">
      <alignment horizontal="center" wrapText="1"/>
      <protection locked="0"/>
    </xf>
    <xf numFmtId="0" fontId="9" fillId="0" borderId="87" xfId="0" applyFont="1" applyFill="1" applyBorder="1" applyAlignment="1" applyProtection="1">
      <alignment horizontal="center" vertical="center" wrapText="1"/>
      <protection locked="0"/>
    </xf>
    <xf numFmtId="0" fontId="9" fillId="0" borderId="72" xfId="0" applyFont="1" applyFill="1" applyBorder="1" applyAlignment="1" applyProtection="1">
      <alignment horizontal="center" vertical="center"/>
      <protection locked="0"/>
    </xf>
    <xf numFmtId="0" fontId="9" fillId="3" borderId="48" xfId="0" applyFont="1" applyFill="1" applyBorder="1" applyAlignment="1" applyProtection="1">
      <alignment horizontal="left"/>
      <protection locked="0"/>
    </xf>
    <xf numFmtId="0" fontId="9" fillId="0" borderId="126" xfId="0" applyFont="1" applyFill="1" applyBorder="1" applyAlignment="1" applyProtection="1">
      <alignment horizontal="center" wrapText="1"/>
      <protection locked="0"/>
    </xf>
    <xf numFmtId="0" fontId="9" fillId="0" borderId="127" xfId="0" applyFont="1" applyFill="1" applyBorder="1" applyAlignment="1" applyProtection="1">
      <alignment horizontal="center" wrapText="1"/>
      <protection locked="0"/>
    </xf>
    <xf numFmtId="0" fontId="9" fillId="0" borderId="128" xfId="0" applyFont="1" applyFill="1" applyBorder="1" applyAlignment="1" applyProtection="1">
      <alignment horizontal="center" wrapText="1"/>
      <protection locked="0"/>
    </xf>
    <xf numFmtId="0" fontId="9" fillId="3" borderId="52" xfId="0" applyFont="1" applyFill="1" applyBorder="1" applyAlignment="1" applyProtection="1">
      <alignment horizontal="center" wrapText="1"/>
      <protection locked="0"/>
    </xf>
    <xf numFmtId="0" fontId="9" fillId="3" borderId="88" xfId="0" applyFont="1" applyFill="1" applyBorder="1" applyAlignment="1" applyProtection="1">
      <alignment horizontal="center" vertical="center"/>
      <protection locked="0"/>
    </xf>
    <xf numFmtId="0" fontId="9" fillId="3" borderId="105" xfId="0" applyFont="1" applyFill="1" applyBorder="1" applyAlignment="1" applyProtection="1">
      <protection locked="0"/>
    </xf>
    <xf numFmtId="0" fontId="9" fillId="3" borderId="105" xfId="0" applyFont="1" applyFill="1" applyBorder="1" applyAlignment="1" applyProtection="1">
      <alignment vertical="top" wrapText="1"/>
      <protection locked="0"/>
    </xf>
    <xf numFmtId="0" fontId="9" fillId="3" borderId="85" xfId="0" applyFont="1" applyFill="1" applyBorder="1" applyAlignment="1" applyProtection="1">
      <alignment vertical="top" wrapText="1"/>
      <protection locked="0"/>
    </xf>
    <xf numFmtId="0" fontId="9" fillId="3" borderId="46" xfId="0" applyFont="1" applyFill="1" applyBorder="1" applyAlignment="1" applyProtection="1">
      <alignment horizontal="left" wrapText="1"/>
      <protection locked="0"/>
    </xf>
    <xf numFmtId="1" fontId="9" fillId="3" borderId="34" xfId="0" applyNumberFormat="1" applyFont="1" applyFill="1" applyBorder="1" applyAlignment="1" applyProtection="1">
      <alignment horizontal="center" wrapText="1"/>
      <protection locked="0"/>
    </xf>
    <xf numFmtId="1" fontId="9" fillId="3" borderId="35" xfId="0" applyNumberFormat="1" applyFont="1" applyFill="1" applyBorder="1" applyAlignment="1" applyProtection="1">
      <alignment horizontal="center" wrapText="1"/>
      <protection locked="0"/>
    </xf>
    <xf numFmtId="1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95" xfId="0" applyNumberFormat="1" applyFont="1" applyFill="1" applyBorder="1" applyAlignment="1" applyProtection="1">
      <alignment horizontal="center" wrapText="1"/>
      <protection locked="0"/>
    </xf>
    <xf numFmtId="1" fontId="9" fillId="3" borderId="16" xfId="0" applyNumberFormat="1" applyFont="1" applyFill="1" applyBorder="1" applyAlignment="1" applyProtection="1">
      <alignment horizontal="center" wrapText="1"/>
      <protection locked="0"/>
    </xf>
    <xf numFmtId="1" fontId="9" fillId="3" borderId="72" xfId="0" applyNumberFormat="1" applyFont="1" applyFill="1" applyBorder="1" applyAlignment="1" applyProtection="1">
      <alignment horizontal="center" wrapText="1"/>
      <protection locked="0"/>
    </xf>
    <xf numFmtId="1" fontId="9" fillId="3" borderId="106" xfId="0" applyNumberFormat="1" applyFont="1" applyFill="1" applyBorder="1" applyAlignment="1" applyProtection="1">
      <alignment horizontal="center" wrapText="1"/>
      <protection locked="0"/>
    </xf>
    <xf numFmtId="1" fontId="9" fillId="3" borderId="36" xfId="0" applyNumberFormat="1" applyFont="1" applyFill="1" applyBorder="1" applyAlignment="1" applyProtection="1">
      <alignment horizontal="center" wrapText="1"/>
      <protection locked="0"/>
    </xf>
    <xf numFmtId="1" fontId="9" fillId="3" borderId="105" xfId="0" applyNumberFormat="1" applyFont="1" applyFill="1" applyBorder="1" applyAlignment="1" applyProtection="1">
      <alignment horizontal="center" wrapText="1"/>
      <protection locked="0"/>
    </xf>
    <xf numFmtId="1" fontId="9" fillId="3" borderId="86" xfId="0" applyNumberFormat="1" applyFont="1" applyFill="1" applyBorder="1" applyAlignment="1" applyProtection="1">
      <alignment horizontal="center" wrapText="1"/>
      <protection locked="0"/>
    </xf>
    <xf numFmtId="1" fontId="9" fillId="3" borderId="85" xfId="0" applyNumberFormat="1" applyFont="1" applyFill="1" applyBorder="1" applyAlignment="1" applyProtection="1">
      <alignment horizontal="center" wrapText="1"/>
      <protection locked="0"/>
    </xf>
    <xf numFmtId="1" fontId="9" fillId="3" borderId="87" xfId="0" applyNumberFormat="1" applyFont="1" applyFill="1" applyBorder="1" applyAlignment="1" applyProtection="1">
      <alignment horizontal="center" wrapText="1"/>
      <protection locked="0"/>
    </xf>
    <xf numFmtId="0" fontId="9" fillId="0" borderId="45" xfId="0" applyFont="1" applyFill="1" applyBorder="1" applyAlignment="1" applyProtection="1">
      <alignment horizontal="center" vertical="center" wrapText="1"/>
      <protection locked="0"/>
    </xf>
    <xf numFmtId="0" fontId="9" fillId="0" borderId="106" xfId="0" applyFont="1" applyFill="1" applyBorder="1" applyAlignment="1" applyProtection="1">
      <alignment wrapText="1"/>
      <protection locked="0"/>
    </xf>
    <xf numFmtId="0" fontId="9" fillId="0" borderId="106" xfId="0" applyFont="1" applyFill="1" applyBorder="1" applyAlignment="1" applyProtection="1">
      <alignment horizontal="center" vertical="center" wrapText="1"/>
      <protection locked="0"/>
    </xf>
    <xf numFmtId="0" fontId="9" fillId="0" borderId="106" xfId="0" applyFont="1" applyFill="1" applyBorder="1" applyAlignment="1" applyProtection="1">
      <alignment horizontal="center"/>
      <protection locked="0"/>
    </xf>
    <xf numFmtId="0" fontId="9" fillId="0" borderId="106" xfId="0" applyFont="1" applyFill="1" applyBorder="1" applyAlignment="1" applyProtection="1">
      <alignment horizontal="center" wrapText="1"/>
      <protection locked="0"/>
    </xf>
    <xf numFmtId="0" fontId="9" fillId="0" borderId="79" xfId="0" applyFont="1" applyFill="1" applyBorder="1" applyAlignment="1" applyProtection="1">
      <alignment horizontal="center" wrapText="1"/>
      <protection locked="0"/>
    </xf>
    <xf numFmtId="0" fontId="9" fillId="0" borderId="105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 wrapText="1"/>
      <protection locked="0"/>
    </xf>
    <xf numFmtId="0" fontId="9" fillId="0" borderId="72" xfId="0" applyFont="1" applyFill="1" applyBorder="1" applyAlignment="1" applyProtection="1">
      <alignment vertical="top" wrapText="1"/>
      <protection locked="0"/>
    </xf>
    <xf numFmtId="0" fontId="9" fillId="0" borderId="72" xfId="0" applyFont="1" applyFill="1" applyBorder="1" applyAlignment="1" applyProtection="1">
      <alignment horizontal="center" vertical="center" wrapText="1"/>
      <protection locked="0"/>
    </xf>
    <xf numFmtId="0" fontId="9" fillId="0" borderId="72" xfId="0" applyFont="1" applyFill="1" applyBorder="1" applyAlignment="1" applyProtection="1">
      <alignment horizontal="center" vertical="top"/>
      <protection locked="0"/>
    </xf>
    <xf numFmtId="0" fontId="9" fillId="0" borderId="72" xfId="0" applyFont="1" applyFill="1" applyBorder="1" applyAlignment="1" applyProtection="1">
      <alignment horizontal="center" vertical="top" wrapText="1"/>
      <protection locked="0"/>
    </xf>
    <xf numFmtId="0" fontId="9" fillId="0" borderId="71" xfId="0" applyFont="1" applyFill="1" applyBorder="1" applyAlignment="1" applyProtection="1">
      <alignment horizontal="center" vertical="top" wrapText="1"/>
      <protection locked="0"/>
    </xf>
    <xf numFmtId="0" fontId="9" fillId="0" borderId="88" xfId="0" applyFont="1" applyFill="1" applyBorder="1" applyAlignment="1" applyProtection="1">
      <alignment horizontal="center" vertical="center"/>
      <protection locked="0"/>
    </xf>
    <xf numFmtId="0" fontId="54" fillId="3" borderId="0" xfId="0" applyFont="1" applyFill="1" applyProtection="1">
      <protection locked="0"/>
    </xf>
    <xf numFmtId="0" fontId="9" fillId="3" borderId="45" xfId="0" applyFont="1" applyFill="1" applyBorder="1" applyAlignment="1" applyProtection="1">
      <alignment horizontal="center" vertical="center" wrapText="1"/>
      <protection locked="0"/>
    </xf>
    <xf numFmtId="0" fontId="9" fillId="3" borderId="73" xfId="0" applyFont="1" applyFill="1" applyBorder="1" applyAlignment="1" applyProtection="1">
      <alignment horizontal="center" wrapText="1"/>
      <protection locked="0"/>
    </xf>
    <xf numFmtId="0" fontId="9" fillId="3" borderId="87" xfId="0" applyFont="1" applyFill="1" applyBorder="1" applyAlignment="1" applyProtection="1">
      <alignment vertical="top" wrapText="1"/>
      <protection locked="0"/>
    </xf>
    <xf numFmtId="0" fontId="9" fillId="3" borderId="129" xfId="0" applyFont="1" applyFill="1" applyBorder="1" applyProtection="1">
      <protection locked="0"/>
    </xf>
    <xf numFmtId="1" fontId="9" fillId="3" borderId="52" xfId="0" applyNumberFormat="1" applyFont="1" applyFill="1" applyBorder="1" applyAlignment="1" applyProtection="1">
      <alignment horizontal="center" wrapText="1"/>
      <protection locked="0"/>
    </xf>
    <xf numFmtId="0" fontId="9" fillId="3" borderId="88" xfId="0" applyFont="1" applyFill="1" applyBorder="1" applyAlignment="1" applyProtection="1">
      <alignment horizontal="center" wrapText="1"/>
      <protection locked="0"/>
    </xf>
    <xf numFmtId="0" fontId="55" fillId="0" borderId="1" xfId="0" applyFont="1" applyFill="1" applyBorder="1" applyAlignment="1" applyProtection="1">
      <alignment horizontal="center" vertical="center" wrapText="1"/>
      <protection locked="0"/>
    </xf>
    <xf numFmtId="0" fontId="55" fillId="0" borderId="23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justify" wrapText="1"/>
      <protection locked="0"/>
    </xf>
    <xf numFmtId="0" fontId="44" fillId="0" borderId="5" xfId="0" applyNumberFormat="1" applyFont="1" applyBorder="1" applyAlignment="1" applyProtection="1">
      <alignment horizontal="left" vertical="center" wrapText="1"/>
      <protection locked="0"/>
    </xf>
    <xf numFmtId="0" fontId="44" fillId="0" borderId="0" xfId="0" applyNumberFormat="1" applyFont="1" applyBorder="1" applyAlignment="1" applyProtection="1">
      <alignment horizontal="left" vertical="center" wrapText="1"/>
      <protection locked="0"/>
    </xf>
    <xf numFmtId="0" fontId="44" fillId="0" borderId="6" xfId="0" applyNumberFormat="1" applyFont="1" applyBorder="1" applyAlignment="1" applyProtection="1">
      <alignment horizontal="left" vertical="center" wrapText="1"/>
      <protection locked="0"/>
    </xf>
    <xf numFmtId="0" fontId="44" fillId="0" borderId="7" xfId="0" applyNumberFormat="1" applyFont="1" applyBorder="1" applyAlignment="1" applyProtection="1">
      <alignment horizontal="left" vertical="center" wrapText="1"/>
      <protection locked="0"/>
    </xf>
    <xf numFmtId="0" fontId="44" fillId="0" borderId="8" xfId="0" applyNumberFormat="1" applyFont="1" applyBorder="1" applyAlignment="1" applyProtection="1">
      <alignment horizontal="left" vertical="center" wrapText="1"/>
      <protection locked="0"/>
    </xf>
    <xf numFmtId="0" fontId="44" fillId="0" borderId="9" xfId="0" applyNumberFormat="1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/>
      <protection locked="0"/>
    </xf>
    <xf numFmtId="49" fontId="38" fillId="0" borderId="0" xfId="0" applyNumberFormat="1" applyFont="1" applyAlignment="1" applyProtection="1">
      <alignment horizontal="justify" vertical="top"/>
      <protection locked="0"/>
    </xf>
    <xf numFmtId="0" fontId="49" fillId="0" borderId="0" xfId="0" applyFont="1" applyAlignment="1" applyProtection="1">
      <alignment horizontal="justify" wrapText="1"/>
      <protection locked="0"/>
    </xf>
    <xf numFmtId="49" fontId="38" fillId="0" borderId="0" xfId="0" applyNumberFormat="1" applyFont="1" applyAlignment="1" applyProtection="1">
      <alignment horizontal="justify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49" fillId="0" borderId="0" xfId="0" applyFont="1" applyAlignment="1" applyProtection="1">
      <alignment horizontal="left" vertical="top"/>
      <protection locked="0"/>
    </xf>
    <xf numFmtId="0" fontId="47" fillId="0" borderId="0" xfId="0" applyFont="1" applyAlignment="1">
      <alignment horizontal="left" vertical="center"/>
    </xf>
    <xf numFmtId="0" fontId="48" fillId="0" borderId="0" xfId="0" applyFont="1" applyAlignment="1" applyProtection="1">
      <alignment horizontal="left" vertical="center" wrapText="1"/>
      <protection hidden="1"/>
    </xf>
    <xf numFmtId="0" fontId="48" fillId="0" borderId="0" xfId="0" applyNumberFormat="1" applyFont="1" applyAlignment="1" applyProtection="1">
      <alignment horizontal="left" vertical="center" wrapText="1"/>
      <protection hidden="1"/>
    </xf>
    <xf numFmtId="0" fontId="44" fillId="0" borderId="2" xfId="0" applyFont="1" applyBorder="1" applyAlignment="1">
      <alignment horizontal="left" vertical="center" wrapText="1"/>
    </xf>
    <xf numFmtId="0" fontId="44" fillId="0" borderId="3" xfId="0" applyFont="1" applyBorder="1" applyAlignment="1">
      <alignment horizontal="left" vertical="center" wrapText="1"/>
    </xf>
    <xf numFmtId="0" fontId="46" fillId="0" borderId="3" xfId="0" applyFont="1" applyBorder="1" applyAlignment="1" applyProtection="1">
      <alignment horizontal="left" vertical="center" wrapText="1"/>
      <protection locked="0"/>
    </xf>
    <xf numFmtId="0" fontId="46" fillId="0" borderId="4" xfId="0" applyFont="1" applyBorder="1" applyAlignment="1" applyProtection="1">
      <alignment horizontal="left" vertical="center" wrapText="1"/>
      <protection locked="0"/>
    </xf>
    <xf numFmtId="0" fontId="43" fillId="0" borderId="10" xfId="0" applyFont="1" applyBorder="1" applyAlignment="1" applyProtection="1">
      <alignment horizontal="center" wrapText="1"/>
      <protection hidden="1"/>
    </xf>
    <xf numFmtId="0" fontId="43" fillId="0" borderId="11" xfId="0" applyFont="1" applyBorder="1" applyAlignment="1" applyProtection="1">
      <alignment horizontal="center" wrapText="1"/>
      <protection hidden="1"/>
    </xf>
    <xf numFmtId="0" fontId="43" fillId="0" borderId="12" xfId="0" applyFont="1" applyBorder="1" applyAlignment="1" applyProtection="1">
      <alignment horizontal="center" wrapText="1"/>
      <protection hidden="1"/>
    </xf>
    <xf numFmtId="0" fontId="40" fillId="0" borderId="0" xfId="0" applyFont="1" applyBorder="1" applyAlignment="1" applyProtection="1">
      <alignment horizontal="center" wrapText="1"/>
      <protection hidden="1"/>
    </xf>
    <xf numFmtId="0" fontId="41" fillId="0" borderId="0" xfId="0" applyFont="1" applyBorder="1" applyAlignment="1" applyProtection="1">
      <alignment horizontal="center" vertical="center" wrapText="1"/>
      <protection locked="0" hidden="1"/>
    </xf>
    <xf numFmtId="0" fontId="44" fillId="3" borderId="7" xfId="0" applyFont="1" applyFill="1" applyBorder="1" applyAlignment="1" applyProtection="1">
      <alignment horizontal="left" vertical="center"/>
      <protection locked="0"/>
    </xf>
    <xf numFmtId="0" fontId="44" fillId="3" borderId="8" xfId="0" applyFont="1" applyFill="1" applyBorder="1" applyAlignment="1" applyProtection="1">
      <alignment horizontal="left" vertical="center"/>
      <protection locked="0"/>
    </xf>
    <xf numFmtId="0" fontId="44" fillId="3" borderId="9" xfId="0" applyFont="1" applyFill="1" applyBorder="1" applyAlignment="1" applyProtection="1">
      <alignment horizontal="left" vertical="center"/>
      <protection locked="0"/>
    </xf>
    <xf numFmtId="0" fontId="44" fillId="0" borderId="2" xfId="0" applyFont="1" applyBorder="1" applyAlignment="1">
      <alignment horizontal="left" vertical="top" wrapText="1"/>
    </xf>
    <xf numFmtId="0" fontId="44" fillId="0" borderId="3" xfId="0" applyFont="1" applyBorder="1" applyAlignment="1">
      <alignment horizontal="left" vertical="top" wrapText="1"/>
    </xf>
    <xf numFmtId="0" fontId="44" fillId="0" borderId="4" xfId="0" applyFont="1" applyBorder="1" applyAlignment="1">
      <alignment horizontal="left" vertical="top" wrapText="1"/>
    </xf>
    <xf numFmtId="0" fontId="44" fillId="0" borderId="0" xfId="0" applyFont="1" applyBorder="1" applyAlignment="1" applyProtection="1">
      <alignment horizontal="right" vertical="top" wrapText="1"/>
      <protection hidden="1"/>
    </xf>
    <xf numFmtId="0" fontId="44" fillId="0" borderId="6" xfId="0" applyFont="1" applyBorder="1" applyAlignment="1" applyProtection="1">
      <alignment horizontal="right" vertical="top" wrapText="1"/>
      <protection hidden="1"/>
    </xf>
    <xf numFmtId="0" fontId="44" fillId="0" borderId="5" xfId="0" applyFont="1" applyBorder="1" applyAlignment="1" applyProtection="1">
      <alignment horizontal="left" vertical="top" wrapText="1"/>
      <protection hidden="1"/>
    </xf>
    <xf numFmtId="0" fontId="44" fillId="0" borderId="0" xfId="0" applyFont="1" applyBorder="1" applyAlignment="1" applyProtection="1">
      <alignment horizontal="left" vertical="top" wrapText="1"/>
      <protection hidden="1"/>
    </xf>
    <xf numFmtId="0" fontId="44" fillId="0" borderId="8" xfId="0" applyFont="1" applyBorder="1" applyAlignment="1" applyProtection="1">
      <alignment horizontal="left" vertical="top" wrapText="1"/>
      <protection hidden="1"/>
    </xf>
    <xf numFmtId="0" fontId="44" fillId="0" borderId="9" xfId="0" applyFont="1" applyBorder="1" applyAlignment="1" applyProtection="1">
      <alignment horizontal="left" vertical="top" wrapText="1"/>
      <protection hidden="1"/>
    </xf>
    <xf numFmtId="0" fontId="46" fillId="0" borderId="7" xfId="0" applyFont="1" applyBorder="1" applyAlignment="1" applyProtection="1">
      <alignment horizontal="left" vertical="top" wrapText="1"/>
      <protection locked="0"/>
    </xf>
    <xf numFmtId="0" fontId="46" fillId="0" borderId="8" xfId="0" applyFont="1" applyBorder="1" applyAlignment="1" applyProtection="1">
      <alignment horizontal="left" vertical="top" wrapText="1"/>
      <protection locked="0"/>
    </xf>
    <xf numFmtId="0" fontId="46" fillId="0" borderId="9" xfId="0" applyFont="1" applyBorder="1" applyAlignment="1" applyProtection="1">
      <alignment horizontal="left" vertical="top" wrapText="1"/>
      <protection locked="0"/>
    </xf>
    <xf numFmtId="0" fontId="44" fillId="0" borderId="10" xfId="0" applyFont="1" applyBorder="1" applyAlignment="1" applyProtection="1">
      <alignment horizontal="left" vertical="center" wrapText="1"/>
      <protection locked="0"/>
    </xf>
    <xf numFmtId="0" fontId="44" fillId="0" borderId="11" xfId="0" applyFont="1" applyBorder="1" applyAlignment="1" applyProtection="1">
      <alignment horizontal="left" vertical="center" wrapText="1"/>
      <protection locked="0"/>
    </xf>
    <xf numFmtId="0" fontId="44" fillId="0" borderId="12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>
      <alignment horizontal="left" vertical="center" wrapText="1"/>
    </xf>
    <xf numFmtId="0" fontId="44" fillId="0" borderId="8" xfId="0" applyFont="1" applyBorder="1" applyAlignment="1">
      <alignment horizontal="left" vertical="center" wrapText="1"/>
    </xf>
    <xf numFmtId="0" fontId="46" fillId="0" borderId="8" xfId="0" applyFont="1" applyBorder="1" applyAlignment="1" applyProtection="1">
      <alignment horizontal="left" vertical="center" wrapText="1"/>
      <protection locked="0"/>
    </xf>
    <xf numFmtId="0" fontId="46" fillId="0" borderId="9" xfId="0" applyFont="1" applyBorder="1" applyAlignment="1" applyProtection="1">
      <alignment horizontal="left" vertical="center" wrapText="1"/>
      <protection locked="0"/>
    </xf>
    <xf numFmtId="0" fontId="44" fillId="0" borderId="0" xfId="0" applyFont="1" applyBorder="1" applyAlignment="1" applyProtection="1">
      <alignment horizontal="right" vertical="center" wrapText="1"/>
      <protection hidden="1"/>
    </xf>
    <xf numFmtId="0" fontId="44" fillId="0" borderId="6" xfId="0" applyFont="1" applyBorder="1" applyAlignment="1" applyProtection="1">
      <alignment horizontal="right" vertical="center" wrapText="1"/>
      <protection hidden="1"/>
    </xf>
    <xf numFmtId="0" fontId="44" fillId="0" borderId="4" xfId="0" applyFont="1" applyBorder="1" applyAlignment="1">
      <alignment horizontal="left" vertical="center" wrapText="1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45" xfId="0" applyFont="1" applyBorder="1" applyAlignment="1" applyProtection="1">
      <alignment horizontal="left" vertical="center"/>
      <protection locked="0"/>
    </xf>
    <xf numFmtId="0" fontId="9" fillId="0" borderId="79" xfId="0" applyFont="1" applyBorder="1" applyAlignment="1" applyProtection="1">
      <alignment horizontal="left" vertical="center"/>
      <protection locked="0"/>
    </xf>
    <xf numFmtId="0" fontId="9" fillId="0" borderId="106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 wrapText="1"/>
      <protection locked="0"/>
    </xf>
    <xf numFmtId="0" fontId="4" fillId="0" borderId="71" xfId="0" applyFont="1" applyBorder="1" applyAlignment="1" applyProtection="1">
      <alignment horizontal="left" vertical="center" wrapText="1"/>
      <protection locked="0"/>
    </xf>
    <xf numFmtId="0" fontId="4" fillId="0" borderId="72" xfId="0" applyFont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71" xfId="0" applyFont="1" applyBorder="1" applyAlignment="1" applyProtection="1">
      <alignment horizontal="left" vertical="top" wrapText="1"/>
      <protection locked="0"/>
    </xf>
    <xf numFmtId="0" fontId="4" fillId="0" borderId="71" xfId="0" applyFont="1" applyBorder="1" applyAlignment="1" applyProtection="1">
      <alignment horizontal="left" vertical="top" wrapText="1"/>
      <protection locked="0"/>
    </xf>
    <xf numFmtId="0" fontId="52" fillId="3" borderId="51" xfId="0" applyFont="1" applyFill="1" applyBorder="1" applyAlignment="1" applyProtection="1">
      <alignment horizontal="center"/>
      <protection locked="0"/>
    </xf>
    <xf numFmtId="0" fontId="52" fillId="3" borderId="50" xfId="0" applyFont="1" applyFill="1" applyBorder="1" applyAlignment="1" applyProtection="1">
      <alignment horizontal="center"/>
      <protection locked="0"/>
    </xf>
    <xf numFmtId="0" fontId="52" fillId="3" borderId="52" xfId="0" applyFont="1" applyFill="1" applyBorder="1" applyAlignment="1" applyProtection="1">
      <alignment horizontal="center"/>
      <protection locked="0"/>
    </xf>
    <xf numFmtId="0" fontId="9" fillId="3" borderId="27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Border="1" applyAlignment="1" applyProtection="1">
      <alignment horizontal="left" vertical="top"/>
      <protection locked="0"/>
    </xf>
    <xf numFmtId="0" fontId="9" fillId="3" borderId="34" xfId="0" applyFont="1" applyFill="1" applyBorder="1" applyAlignment="1" applyProtection="1">
      <alignment horizontal="left" vertical="top"/>
      <protection locked="0"/>
    </xf>
    <xf numFmtId="0" fontId="52" fillId="0" borderId="5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52" fillId="0" borderId="6" xfId="0" applyFont="1" applyFill="1" applyBorder="1" applyAlignment="1" applyProtection="1">
      <alignment horizontal="center" vertical="center" wrapText="1"/>
      <protection locked="0"/>
    </xf>
    <xf numFmtId="0" fontId="52" fillId="0" borderId="77" xfId="0" applyFont="1" applyFill="1" applyBorder="1" applyAlignment="1" applyProtection="1">
      <alignment horizontal="center" vertical="center" wrapText="1"/>
      <protection locked="0"/>
    </xf>
    <xf numFmtId="0" fontId="52" fillId="0" borderId="50" xfId="0" applyFont="1" applyFill="1" applyBorder="1" applyAlignment="1" applyProtection="1">
      <alignment horizontal="center" vertical="center" wrapText="1"/>
      <protection locked="0"/>
    </xf>
    <xf numFmtId="0" fontId="52" fillId="0" borderId="78" xfId="0" applyFont="1" applyFill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52" fillId="0" borderId="14" xfId="0" applyFont="1" applyFill="1" applyBorder="1" applyAlignment="1" applyProtection="1">
      <alignment horizontal="center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51" xfId="0" applyFont="1" applyFill="1" applyBorder="1" applyAlignment="1" applyProtection="1">
      <alignment horizontal="left" vertical="top" wrapText="1"/>
      <protection locked="0"/>
    </xf>
    <xf numFmtId="0" fontId="9" fillId="3" borderId="50" xfId="0" applyFont="1" applyFill="1" applyBorder="1" applyAlignment="1" applyProtection="1">
      <alignment horizontal="left" vertical="top" wrapText="1"/>
      <protection locked="0"/>
    </xf>
    <xf numFmtId="0" fontId="9" fillId="3" borderId="52" xfId="0" applyFont="1" applyFill="1" applyBorder="1" applyAlignment="1" applyProtection="1">
      <alignment horizontal="left" vertical="top" wrapText="1"/>
      <protection locked="0"/>
    </xf>
    <xf numFmtId="0" fontId="9" fillId="3" borderId="27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34" xfId="0" applyFont="1" applyFill="1" applyBorder="1" applyAlignment="1" applyProtection="1">
      <alignment horizontal="left" vertical="top" wrapText="1"/>
      <protection locked="0"/>
    </xf>
    <xf numFmtId="0" fontId="9" fillId="3" borderId="45" xfId="0" applyFont="1" applyFill="1" applyBorder="1" applyAlignment="1" applyProtection="1">
      <alignment horizontal="left"/>
      <protection locked="0"/>
    </xf>
    <xf numFmtId="0" fontId="9" fillId="3" borderId="79" xfId="0" applyFont="1" applyFill="1" applyBorder="1" applyAlignment="1" applyProtection="1">
      <alignment horizontal="left"/>
      <protection locked="0"/>
    </xf>
    <xf numFmtId="0" fontId="9" fillId="3" borderId="106" xfId="0" applyFont="1" applyFill="1" applyBorder="1" applyAlignment="1" applyProtection="1">
      <alignment horizontal="left"/>
      <protection locked="0"/>
    </xf>
    <xf numFmtId="0" fontId="4" fillId="0" borderId="7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7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49" fontId="4" fillId="0" borderId="74" xfId="0" applyNumberFormat="1" applyFont="1" applyBorder="1" applyAlignment="1" applyProtection="1">
      <alignment horizontal="center" vertical="center" wrapText="1"/>
      <protection locked="0"/>
    </xf>
    <xf numFmtId="49" fontId="4" fillId="0" borderId="68" xfId="0" applyNumberFormat="1" applyFont="1" applyBorder="1" applyAlignment="1" applyProtection="1">
      <alignment horizontal="center" vertical="center" wrapText="1"/>
      <protection locked="0"/>
    </xf>
    <xf numFmtId="0" fontId="4" fillId="0" borderId="76" xfId="0" applyFont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84" xfId="0" applyFont="1" applyBorder="1" applyAlignment="1" applyProtection="1">
      <alignment horizontal="center" vertical="center" textRotation="90" wrapText="1"/>
      <protection locked="0"/>
    </xf>
    <xf numFmtId="0" fontId="4" fillId="0" borderId="88" xfId="0" applyFont="1" applyBorder="1" applyAlignment="1" applyProtection="1">
      <alignment horizontal="center" vertical="center" textRotation="90" wrapText="1"/>
      <protection locked="0"/>
    </xf>
    <xf numFmtId="49" fontId="6" fillId="0" borderId="5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5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5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textRotation="90" wrapText="1"/>
      <protection hidden="1"/>
    </xf>
    <xf numFmtId="0" fontId="4" fillId="0" borderId="26" xfId="0" applyFont="1" applyBorder="1" applyAlignment="1" applyProtection="1">
      <alignment horizontal="center" vertical="center" textRotation="90" wrapText="1"/>
      <protection hidden="1"/>
    </xf>
    <xf numFmtId="0" fontId="4" fillId="0" borderId="22" xfId="0" applyFont="1" applyBorder="1" applyAlignment="1" applyProtection="1">
      <alignment horizontal="center" vertical="center" textRotation="90" wrapText="1"/>
      <protection hidden="1"/>
    </xf>
    <xf numFmtId="0" fontId="4" fillId="0" borderId="39" xfId="0" applyFont="1" applyBorder="1" applyAlignment="1" applyProtection="1">
      <alignment horizontal="center" vertical="center" textRotation="90" wrapText="1"/>
      <protection hidden="1"/>
    </xf>
    <xf numFmtId="0" fontId="5" fillId="2" borderId="41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49" fontId="6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3" xfId="0" applyNumberFormat="1" applyFont="1" applyBorder="1" applyAlignment="1" applyProtection="1">
      <alignment horizontal="left" vertical="center"/>
      <protection locked="0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19" xfId="0" applyNumberFormat="1" applyFont="1" applyBorder="1" applyAlignment="1" applyProtection="1">
      <alignment horizontal="left" vertical="center"/>
      <protection locked="0"/>
    </xf>
    <xf numFmtId="0" fontId="52" fillId="3" borderId="17" xfId="0" applyFont="1" applyFill="1" applyBorder="1" applyAlignment="1" applyProtection="1">
      <alignment horizontal="center" wrapText="1"/>
      <protection locked="0"/>
    </xf>
    <xf numFmtId="0" fontId="52" fillId="3" borderId="18" xfId="0" applyFont="1" applyFill="1" applyBorder="1" applyAlignment="1" applyProtection="1">
      <alignment horizontal="center" wrapText="1"/>
      <protection locked="0"/>
    </xf>
    <xf numFmtId="0" fontId="52" fillId="3" borderId="19" xfId="0" applyFont="1" applyFill="1" applyBorder="1" applyAlignment="1" applyProtection="1">
      <alignment horizontal="center" wrapText="1"/>
      <protection locked="0"/>
    </xf>
    <xf numFmtId="0" fontId="52" fillId="0" borderId="17" xfId="0" applyFont="1" applyFill="1" applyBorder="1" applyAlignment="1" applyProtection="1">
      <alignment horizontal="center" vertical="center" wrapText="1"/>
      <protection locked="0"/>
    </xf>
    <xf numFmtId="0" fontId="52" fillId="0" borderId="18" xfId="0" applyFont="1" applyFill="1" applyBorder="1" applyAlignment="1" applyProtection="1">
      <alignment horizontal="center" vertical="center" wrapText="1"/>
      <protection locked="0"/>
    </xf>
    <xf numFmtId="0" fontId="52" fillId="0" borderId="16" xfId="0" applyFont="1" applyFill="1" applyBorder="1" applyAlignment="1" applyProtection="1">
      <alignment horizontal="center" vertical="center" wrapText="1"/>
      <protection locked="0"/>
    </xf>
    <xf numFmtId="0" fontId="52" fillId="3" borderId="14" xfId="0" applyFont="1" applyFill="1" applyBorder="1" applyAlignment="1" applyProtection="1">
      <alignment horizontal="center" vertical="center" wrapText="1"/>
      <protection locked="0"/>
    </xf>
    <xf numFmtId="0" fontId="52" fillId="3" borderId="15" xfId="0" applyFont="1" applyFill="1" applyBorder="1" applyAlignment="1" applyProtection="1">
      <alignment horizontal="center" vertical="center" wrapText="1"/>
      <protection locked="0"/>
    </xf>
    <xf numFmtId="0" fontId="52" fillId="3" borderId="16" xfId="0" applyFont="1" applyFill="1" applyBorder="1" applyAlignment="1" applyProtection="1">
      <alignment horizontal="center" vertical="center" wrapText="1"/>
      <protection locked="0"/>
    </xf>
    <xf numFmtId="0" fontId="52" fillId="0" borderId="18" xfId="0" applyFont="1" applyFill="1" applyBorder="1" applyAlignment="1" applyProtection="1">
      <alignment horizontal="left" wrapText="1"/>
      <protection locked="0"/>
    </xf>
    <xf numFmtId="0" fontId="52" fillId="0" borderId="19" xfId="0" applyFont="1" applyFill="1" applyBorder="1" applyAlignment="1" applyProtection="1">
      <alignment horizontal="left" wrapText="1"/>
      <protection locked="0"/>
    </xf>
    <xf numFmtId="0" fontId="52" fillId="0" borderId="17" xfId="0" applyFont="1" applyFill="1" applyBorder="1" applyAlignment="1" applyProtection="1">
      <alignment horizontal="left" vertical="top" wrapText="1"/>
      <protection locked="0"/>
    </xf>
    <xf numFmtId="0" fontId="52" fillId="0" borderId="18" xfId="0" applyFont="1" applyFill="1" applyBorder="1" applyAlignment="1" applyProtection="1">
      <alignment horizontal="left" vertical="top" wrapText="1"/>
      <protection locked="0"/>
    </xf>
    <xf numFmtId="0" fontId="52" fillId="0" borderId="19" xfId="0" applyFont="1" applyFill="1" applyBorder="1" applyAlignment="1" applyProtection="1">
      <alignment horizontal="left" vertical="top" wrapText="1"/>
      <protection locked="0"/>
    </xf>
    <xf numFmtId="0" fontId="52" fillId="0" borderId="17" xfId="0" applyFont="1" applyBorder="1" applyAlignment="1" applyProtection="1">
      <alignment horizontal="left" wrapText="1"/>
      <protection locked="0"/>
    </xf>
    <xf numFmtId="0" fontId="52" fillId="0" borderId="18" xfId="0" applyFont="1" applyBorder="1" applyAlignment="1" applyProtection="1">
      <alignment horizontal="left" wrapText="1"/>
      <protection locked="0"/>
    </xf>
    <xf numFmtId="0" fontId="52" fillId="0" borderId="19" xfId="0" applyFont="1" applyBorder="1" applyAlignment="1" applyProtection="1">
      <alignment horizontal="left" wrapText="1"/>
      <protection locked="0"/>
    </xf>
    <xf numFmtId="0" fontId="6" fillId="0" borderId="17" xfId="0" applyFont="1" applyBorder="1" applyAlignment="1" applyProtection="1">
      <alignment horizontal="left" wrapText="1"/>
      <protection locked="0"/>
    </xf>
    <xf numFmtId="0" fontId="6" fillId="0" borderId="18" xfId="0" applyFont="1" applyBorder="1" applyAlignment="1" applyProtection="1">
      <alignment horizontal="left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9" fillId="0" borderId="21" xfId="0" applyNumberFormat="1" applyFont="1" applyBorder="1" applyAlignment="1" applyProtection="1">
      <alignment horizontal="center" wrapText="1"/>
      <protection hidden="1"/>
    </xf>
    <xf numFmtId="0" fontId="9" fillId="0" borderId="0" xfId="0" applyNumberFormat="1" applyFont="1" applyBorder="1" applyAlignment="1" applyProtection="1">
      <alignment horizontal="center"/>
      <protection hidden="1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hidden="1"/>
    </xf>
    <xf numFmtId="49" fontId="4" fillId="0" borderId="38" xfId="0" applyNumberFormat="1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textRotation="90" wrapText="1"/>
      <protection hidden="1"/>
    </xf>
    <xf numFmtId="0" fontId="4" fillId="0" borderId="20" xfId="0" applyFont="1" applyBorder="1" applyAlignment="1" applyProtection="1">
      <protection hidden="1"/>
    </xf>
    <xf numFmtId="49" fontId="51" fillId="0" borderId="0" xfId="0" applyNumberFormat="1" applyFont="1" applyAlignment="1" applyProtection="1">
      <alignment horizontal="left"/>
      <protection locked="0"/>
    </xf>
    <xf numFmtId="49" fontId="6" fillId="0" borderId="17" xfId="0" applyNumberFormat="1" applyFont="1" applyBorder="1" applyAlignment="1" applyProtection="1">
      <alignment horizontal="left" vertical="center" wrapText="1"/>
    </xf>
    <xf numFmtId="49" fontId="6" fillId="0" borderId="18" xfId="0" applyNumberFormat="1" applyFont="1" applyBorder="1" applyAlignment="1" applyProtection="1">
      <alignment horizontal="left" vertical="center" wrapText="1"/>
    </xf>
    <xf numFmtId="49" fontId="6" fillId="0" borderId="19" xfId="0" applyNumberFormat="1" applyFont="1" applyBorder="1" applyAlignment="1" applyProtection="1">
      <alignment horizontal="left" vertical="center" wrapText="1"/>
    </xf>
    <xf numFmtId="0" fontId="4" fillId="2" borderId="84" xfId="0" applyFont="1" applyFill="1" applyBorder="1" applyAlignment="1" applyProtection="1">
      <alignment horizontal="center" vertical="center" textRotation="90" wrapText="1"/>
      <protection locked="0"/>
    </xf>
    <xf numFmtId="0" fontId="4" fillId="2" borderId="88" xfId="0" applyFont="1" applyFill="1" applyBorder="1" applyAlignment="1" applyProtection="1">
      <alignment horizontal="center" vertical="center" textRotation="90" wrapText="1"/>
      <protection locked="0"/>
    </xf>
    <xf numFmtId="49" fontId="6" fillId="0" borderId="51" xfId="0" applyNumberFormat="1" applyFont="1" applyBorder="1" applyAlignment="1" applyProtection="1">
      <alignment horizontal="right"/>
      <protection hidden="1"/>
    </xf>
    <xf numFmtId="49" fontId="6" fillId="0" borderId="50" xfId="0" applyNumberFormat="1" applyFont="1" applyBorder="1" applyAlignment="1" applyProtection="1">
      <alignment horizontal="right"/>
      <protection hidden="1"/>
    </xf>
    <xf numFmtId="0" fontId="6" fillId="3" borderId="17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 applyProtection="1">
      <alignment horizontal="left"/>
      <protection locked="0"/>
    </xf>
    <xf numFmtId="49" fontId="9" fillId="0" borderId="28" xfId="0" applyNumberFormat="1" applyFont="1" applyBorder="1" applyAlignment="1" applyProtection="1">
      <alignment horizontal="center" vertical="center" wrapText="1"/>
      <protection locked="0"/>
    </xf>
    <xf numFmtId="49" fontId="9" fillId="0" borderId="38" xfId="0" applyNumberFormat="1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73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9" fillId="3" borderId="80" xfId="0" applyFont="1" applyFill="1" applyBorder="1" applyAlignment="1" applyProtection="1">
      <alignment horizontal="center" vertical="center" wrapText="1"/>
      <protection locked="0"/>
    </xf>
    <xf numFmtId="0" fontId="9" fillId="3" borderId="81" xfId="0" applyFont="1" applyFill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49" fontId="52" fillId="0" borderId="14" xfId="0" applyNumberFormat="1" applyFont="1" applyBorder="1" applyAlignment="1" applyProtection="1">
      <alignment horizontal="left" vertical="center" wrapText="1"/>
      <protection locked="0"/>
    </xf>
    <xf numFmtId="49" fontId="52" fillId="0" borderId="15" xfId="0" applyNumberFormat="1" applyFont="1" applyBorder="1" applyAlignment="1" applyProtection="1">
      <alignment horizontal="left" vertical="center" wrapText="1"/>
      <protection locked="0"/>
    </xf>
    <xf numFmtId="49" fontId="52" fillId="0" borderId="16" xfId="0" applyNumberFormat="1" applyFont="1" applyBorder="1" applyAlignment="1" applyProtection="1">
      <alignment horizontal="left" vertical="center" wrapText="1"/>
      <protection locked="0"/>
    </xf>
    <xf numFmtId="0" fontId="51" fillId="0" borderId="0" xfId="0" applyFont="1" applyAlignment="1" applyProtection="1">
      <alignment horizontal="right"/>
      <protection locked="0"/>
    </xf>
    <xf numFmtId="0" fontId="4" fillId="0" borderId="16" xfId="0" applyFont="1" applyBorder="1" applyAlignment="1" applyProtection="1">
      <alignment horizontal="center" vertical="center" textRotation="90" wrapText="1"/>
      <protection locked="0"/>
    </xf>
    <xf numFmtId="0" fontId="4" fillId="0" borderId="52" xfId="0" applyFont="1" applyBorder="1" applyAlignment="1" applyProtection="1">
      <alignment horizontal="center" vertical="center" textRotation="90" wrapText="1"/>
      <protection locked="0"/>
    </xf>
    <xf numFmtId="0" fontId="9" fillId="3" borderId="48" xfId="0" applyFont="1" applyFill="1" applyBorder="1" applyAlignment="1" applyProtection="1">
      <alignment horizontal="left"/>
      <protection locked="0"/>
    </xf>
    <xf numFmtId="0" fontId="9" fillId="3" borderId="11" xfId="0" applyFont="1" applyFill="1" applyBorder="1" applyAlignment="1" applyProtection="1">
      <alignment horizontal="left"/>
      <protection locked="0"/>
    </xf>
    <xf numFmtId="0" fontId="9" fillId="3" borderId="35" xfId="0" applyFont="1" applyFill="1" applyBorder="1" applyAlignment="1" applyProtection="1">
      <alignment horizontal="left"/>
      <protection locked="0"/>
    </xf>
    <xf numFmtId="0" fontId="9" fillId="3" borderId="46" xfId="0" applyFont="1" applyFill="1" applyBorder="1" applyAlignment="1" applyProtection="1">
      <alignment horizontal="left"/>
      <protection locked="0"/>
    </xf>
    <xf numFmtId="0" fontId="9" fillId="3" borderId="71" xfId="0" applyFont="1" applyFill="1" applyBorder="1" applyAlignment="1" applyProtection="1">
      <alignment horizontal="left"/>
      <protection locked="0"/>
    </xf>
    <xf numFmtId="0" fontId="9" fillId="3" borderId="72" xfId="0" applyFont="1" applyFill="1" applyBorder="1" applyAlignment="1" applyProtection="1">
      <alignment horizontal="left"/>
      <protection locked="0"/>
    </xf>
    <xf numFmtId="0" fontId="9" fillId="3" borderId="49" xfId="0" applyFont="1" applyFill="1" applyBorder="1" applyAlignment="1" applyProtection="1">
      <alignment horizontal="left" vertical="top"/>
      <protection locked="0"/>
    </xf>
    <xf numFmtId="0" fontId="9" fillId="3" borderId="3" xfId="0" applyFont="1" applyFill="1" applyBorder="1" applyAlignment="1" applyProtection="1">
      <alignment horizontal="left" vertical="top"/>
      <protection locked="0"/>
    </xf>
    <xf numFmtId="0" fontId="9" fillId="3" borderId="95" xfId="0" applyFont="1" applyFill="1" applyBorder="1" applyAlignment="1" applyProtection="1">
      <alignment horizontal="left" vertical="top"/>
      <protection locked="0"/>
    </xf>
    <xf numFmtId="0" fontId="9" fillId="3" borderId="47" xfId="0" applyFont="1" applyFill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 applyProtection="1">
      <alignment horizontal="left" vertical="top" wrapText="1"/>
      <protection locked="0"/>
    </xf>
    <xf numFmtId="0" fontId="9" fillId="3" borderId="36" xfId="0" applyFont="1" applyFill="1" applyBorder="1" applyAlignment="1" applyProtection="1">
      <alignment horizontal="left" vertical="top" wrapText="1"/>
      <protection locked="0"/>
    </xf>
    <xf numFmtId="0" fontId="9" fillId="3" borderId="14" xfId="0" applyFont="1" applyFill="1" applyBorder="1" applyAlignment="1" applyProtection="1">
      <alignment horizontal="left" vertical="top" wrapText="1"/>
      <protection locked="0"/>
    </xf>
    <xf numFmtId="0" fontId="9" fillId="3" borderId="15" xfId="0" applyFont="1" applyFill="1" applyBorder="1" applyAlignment="1" applyProtection="1">
      <alignment horizontal="left" vertical="top" wrapText="1"/>
      <protection locked="0"/>
    </xf>
    <xf numFmtId="0" fontId="9" fillId="3" borderId="16" xfId="0" applyFont="1" applyFill="1" applyBorder="1" applyAlignment="1" applyProtection="1">
      <alignment horizontal="left" vertical="top" wrapText="1"/>
      <protection locked="0"/>
    </xf>
    <xf numFmtId="0" fontId="12" fillId="0" borderId="50" xfId="0" applyFont="1" applyBorder="1" applyAlignment="1" applyProtection="1">
      <alignment horizontal="left" vertical="center"/>
      <protection hidden="1"/>
    </xf>
    <xf numFmtId="0" fontId="12" fillId="0" borderId="52" xfId="0" applyFont="1" applyBorder="1" applyAlignment="1" applyProtection="1">
      <alignment horizontal="left" vertical="center"/>
      <protection hidden="1"/>
    </xf>
    <xf numFmtId="0" fontId="8" fillId="0" borderId="17" xfId="0" applyFont="1" applyBorder="1" applyAlignment="1" applyProtection="1">
      <alignment horizontal="right" vertical="center" wrapText="1"/>
      <protection hidden="1"/>
    </xf>
    <xf numFmtId="0" fontId="8" fillId="0" borderId="18" xfId="0" applyFont="1" applyBorder="1" applyAlignment="1" applyProtection="1">
      <alignment horizontal="right" vertical="center" wrapText="1"/>
      <protection hidden="1"/>
    </xf>
    <xf numFmtId="0" fontId="8" fillId="0" borderId="19" xfId="0" applyFont="1" applyBorder="1" applyAlignment="1" applyProtection="1">
      <alignment horizontal="right" vertical="center" wrapText="1"/>
      <protection hidden="1"/>
    </xf>
    <xf numFmtId="0" fontId="34" fillId="2" borderId="17" xfId="0" applyFont="1" applyFill="1" applyBorder="1" applyAlignment="1" applyProtection="1">
      <alignment horizontal="center" vertical="center" wrapText="1"/>
      <protection locked="0"/>
    </xf>
    <xf numFmtId="0" fontId="34" fillId="2" borderId="18" xfId="0" applyFont="1" applyFill="1" applyBorder="1" applyAlignment="1" applyProtection="1">
      <alignment horizontal="center" vertical="center" wrapText="1"/>
      <protection locked="0"/>
    </xf>
    <xf numFmtId="0" fontId="34" fillId="2" borderId="19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horizontal="center" vertical="center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center" vertical="center" wrapText="1"/>
      <protection hidden="1"/>
    </xf>
    <xf numFmtId="0" fontId="8" fillId="2" borderId="19" xfId="0" applyFont="1" applyFill="1" applyBorder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8" fillId="2" borderId="28" xfId="0" applyFont="1" applyFill="1" applyBorder="1" applyAlignment="1" applyProtection="1">
      <alignment horizontal="center" vertical="center" wrapText="1"/>
      <protection hidden="1"/>
    </xf>
    <xf numFmtId="0" fontId="8" fillId="2" borderId="20" xfId="0" applyFont="1" applyFill="1" applyBorder="1" applyAlignment="1" applyProtection="1">
      <alignment horizontal="center" vertical="center" wrapText="1"/>
      <protection hidden="1"/>
    </xf>
    <xf numFmtId="0" fontId="8" fillId="2" borderId="22" xfId="0" applyFont="1" applyFill="1" applyBorder="1" applyAlignment="1" applyProtection="1">
      <alignment horizontal="center" vertical="center" wrapText="1"/>
      <protection hidden="1"/>
    </xf>
    <xf numFmtId="0" fontId="10" fillId="0" borderId="45" xfId="0" applyFont="1" applyBorder="1" applyAlignment="1" applyProtection="1">
      <alignment horizontal="center" vertical="center" wrapText="1"/>
      <protection hidden="1"/>
    </xf>
    <xf numFmtId="0" fontId="10" fillId="0" borderId="46" xfId="0" applyFont="1" applyBorder="1" applyAlignment="1" applyProtection="1">
      <alignment horizontal="center" vertical="center" wrapText="1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11" fillId="0" borderId="22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50" xfId="0" applyFont="1" applyBorder="1" applyAlignment="1" applyProtection="1">
      <alignment horizontal="left" vertical="center"/>
      <protection hidden="1"/>
    </xf>
    <xf numFmtId="0" fontId="11" fillId="0" borderId="50" xfId="0" applyFont="1" applyBorder="1" applyAlignment="1" applyProtection="1">
      <alignment horizontal="right" vertical="center"/>
      <protection hidden="1"/>
    </xf>
    <xf numFmtId="0" fontId="11" fillId="0" borderId="50" xfId="0" quotePrefix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left" vertical="center"/>
      <protection locked="0"/>
    </xf>
    <xf numFmtId="0" fontId="10" fillId="0" borderId="17" xfId="0" quotePrefix="1" applyFont="1" applyBorder="1" applyAlignment="1" applyProtection="1">
      <alignment horizontal="left" vertical="center"/>
      <protection hidden="1"/>
    </xf>
    <xf numFmtId="0" fontId="10" fillId="0" borderId="18" xfId="0" applyFont="1" applyBorder="1" applyAlignment="1" applyProtection="1">
      <alignment horizontal="left" vertical="center"/>
      <protection hidden="1"/>
    </xf>
    <xf numFmtId="0" fontId="10" fillId="0" borderId="19" xfId="0" applyFont="1" applyBorder="1" applyAlignment="1" applyProtection="1">
      <alignment horizontal="left" vertical="center"/>
      <protection hidden="1"/>
    </xf>
    <xf numFmtId="0" fontId="8" fillId="0" borderId="17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8" fillId="0" borderId="19" xfId="0" applyFont="1" applyBorder="1" applyAlignment="1" applyProtection="1">
      <alignment horizontal="left" vertical="center"/>
      <protection hidden="1"/>
    </xf>
    <xf numFmtId="0" fontId="34" fillId="2" borderId="40" xfId="0" applyFont="1" applyFill="1" applyBorder="1" applyAlignment="1" applyProtection="1">
      <alignment horizontal="center" vertical="center" wrapText="1"/>
      <protection locked="0"/>
    </xf>
    <xf numFmtId="0" fontId="34" fillId="2" borderId="41" xfId="0" applyFont="1" applyFill="1" applyBorder="1" applyAlignment="1" applyProtection="1">
      <alignment horizontal="center" vertical="center" wrapText="1"/>
      <protection locked="0"/>
    </xf>
    <xf numFmtId="0" fontId="34" fillId="2" borderId="42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34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10" fillId="3" borderId="4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48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51" xfId="0" applyFont="1" applyFill="1" applyBorder="1" applyAlignment="1" applyProtection="1">
      <alignment horizontal="left" wrapText="1"/>
      <protection locked="0"/>
    </xf>
    <xf numFmtId="0" fontId="10" fillId="3" borderId="5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justify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29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11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4" fillId="0" borderId="4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61" xfId="0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0" fontId="14" fillId="0" borderId="57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2" fillId="0" borderId="27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11" fillId="0" borderId="2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justify" vertical="top" wrapText="1"/>
    </xf>
    <xf numFmtId="0" fontId="11" fillId="0" borderId="34" xfId="0" applyFont="1" applyBorder="1" applyAlignment="1">
      <alignment horizontal="justify" vertical="top" wrapText="1"/>
    </xf>
    <xf numFmtId="0" fontId="14" fillId="0" borderId="35" xfId="0" applyFont="1" applyBorder="1" applyAlignment="1">
      <alignment horizontal="center" vertical="center"/>
    </xf>
    <xf numFmtId="0" fontId="11" fillId="0" borderId="27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2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4" fillId="0" borderId="27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1"/>
  <sheetViews>
    <sheetView topLeftCell="A32" zoomScaleNormal="100" workbookViewId="0">
      <selection activeCell="A29" sqref="A29:R29"/>
    </sheetView>
  </sheetViews>
  <sheetFormatPr defaultRowHeight="15"/>
  <cols>
    <col min="1" max="2" width="9.140625" style="88" customWidth="1"/>
    <col min="3" max="14" width="6.5703125" style="88" customWidth="1"/>
    <col min="15" max="16" width="6.5703125" style="89" customWidth="1"/>
    <col min="17" max="17" width="9.140625" style="89"/>
    <col min="18" max="18" width="9.140625" style="89" customWidth="1"/>
  </cols>
  <sheetData>
    <row r="1" spans="1:18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  <c r="P1" s="56"/>
      <c r="Q1" s="56"/>
      <c r="R1" s="57"/>
    </row>
    <row r="2" spans="1:18" ht="20.25">
      <c r="A2" s="58"/>
      <c r="B2" s="59"/>
      <c r="C2" s="544" t="s">
        <v>0</v>
      </c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60"/>
      <c r="R2" s="61"/>
    </row>
    <row r="3" spans="1:18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2"/>
      <c r="P3" s="62"/>
      <c r="Q3" s="62"/>
      <c r="R3" s="63"/>
    </row>
    <row r="4" spans="1:18" ht="39" customHeight="1">
      <c r="A4" s="58"/>
      <c r="B4" s="59"/>
      <c r="C4" s="545" t="s">
        <v>226</v>
      </c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64"/>
      <c r="R4" s="65"/>
    </row>
    <row r="5" spans="1:18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68"/>
      <c r="Q5" s="68"/>
      <c r="R5" s="69"/>
    </row>
    <row r="6" spans="1:18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2"/>
      <c r="P6" s="62"/>
      <c r="Q6" s="62"/>
      <c r="R6" s="63"/>
    </row>
    <row r="7" spans="1:18" ht="33.75">
      <c r="A7" s="541" t="s">
        <v>1</v>
      </c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3"/>
    </row>
    <row r="8" spans="1:18" ht="15.75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2"/>
      <c r="P8" s="72"/>
      <c r="Q8" s="72"/>
      <c r="R8" s="73"/>
    </row>
    <row r="9" spans="1:18" ht="15.75" customHeight="1">
      <c r="A9" s="74"/>
      <c r="B9" s="75"/>
      <c r="C9" s="75"/>
      <c r="D9" s="75"/>
      <c r="E9" s="75"/>
      <c r="F9" s="75"/>
      <c r="G9" s="75"/>
      <c r="H9" s="75"/>
      <c r="I9" s="75"/>
      <c r="J9" s="75"/>
      <c r="K9" s="568" t="s">
        <v>249</v>
      </c>
      <c r="L9" s="568"/>
      <c r="M9" s="568"/>
      <c r="N9" s="568"/>
      <c r="O9" s="568"/>
      <c r="P9" s="568"/>
      <c r="Q9" s="568"/>
      <c r="R9" s="569"/>
    </row>
    <row r="10" spans="1:18" ht="15.75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6"/>
      <c r="P10" s="76"/>
      <c r="Q10" s="76"/>
      <c r="R10" s="77"/>
    </row>
    <row r="11" spans="1:18" ht="15.75">
      <c r="A11" s="554" t="s">
        <v>8</v>
      </c>
      <c r="B11" s="555"/>
      <c r="C11" s="555"/>
      <c r="D11" s="555"/>
      <c r="E11" s="555"/>
      <c r="F11" s="555"/>
      <c r="G11" s="555"/>
      <c r="H11" s="555"/>
      <c r="I11" s="555"/>
      <c r="J11" s="555"/>
      <c r="K11" s="555"/>
      <c r="L11" s="75"/>
      <c r="M11" s="552" t="s">
        <v>250</v>
      </c>
      <c r="N11" s="552"/>
      <c r="O11" s="552"/>
      <c r="P11" s="552"/>
      <c r="Q11" s="552"/>
      <c r="R11" s="553"/>
    </row>
    <row r="12" spans="1:18" ht="15.75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556"/>
      <c r="N12" s="556"/>
      <c r="O12" s="556"/>
      <c r="P12" s="556"/>
      <c r="Q12" s="556"/>
      <c r="R12" s="557"/>
    </row>
    <row r="13" spans="1:18" ht="15.75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2"/>
      <c r="P13" s="82"/>
      <c r="Q13" s="82"/>
      <c r="R13" s="83"/>
    </row>
    <row r="14" spans="1:18" ht="15.75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2"/>
      <c r="P14" s="82"/>
      <c r="Q14" s="82"/>
      <c r="R14" s="83"/>
    </row>
    <row r="15" spans="1:18" ht="20.25" customHeight="1">
      <c r="A15" s="537" t="s">
        <v>2</v>
      </c>
      <c r="B15" s="538"/>
      <c r="C15" s="538"/>
      <c r="D15" s="538"/>
      <c r="E15" s="538"/>
      <c r="F15" s="539" t="s">
        <v>194</v>
      </c>
      <c r="G15" s="539"/>
      <c r="H15" s="539"/>
      <c r="I15" s="539"/>
      <c r="J15" s="539"/>
      <c r="K15" s="539"/>
      <c r="L15" s="539"/>
      <c r="M15" s="539"/>
      <c r="N15" s="539"/>
      <c r="O15" s="539"/>
      <c r="P15" s="539"/>
      <c r="Q15" s="539"/>
      <c r="R15" s="540"/>
    </row>
    <row r="16" spans="1:18" ht="16.5">
      <c r="A16" s="558" t="s">
        <v>4</v>
      </c>
      <c r="B16" s="559"/>
      <c r="C16" s="559"/>
      <c r="D16" s="559"/>
      <c r="E16" s="559"/>
      <c r="F16" s="559"/>
      <c r="G16" s="559"/>
      <c r="H16" s="559"/>
      <c r="I16" s="559"/>
      <c r="J16" s="559"/>
      <c r="K16" s="559"/>
      <c r="L16" s="559"/>
      <c r="M16" s="559"/>
      <c r="N16" s="559"/>
      <c r="O16" s="559"/>
      <c r="P16" s="559"/>
      <c r="Q16" s="559"/>
      <c r="R16" s="560"/>
    </row>
    <row r="17" spans="1:18" ht="15.75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2"/>
      <c r="P17" s="82"/>
      <c r="Q17" s="82"/>
      <c r="R17" s="83"/>
    </row>
    <row r="18" spans="1:18" ht="20.25" customHeight="1">
      <c r="A18" s="537" t="s">
        <v>3</v>
      </c>
      <c r="B18" s="538"/>
      <c r="C18" s="538"/>
      <c r="D18" s="570"/>
      <c r="E18" s="278" t="s">
        <v>293</v>
      </c>
      <c r="F18" s="278" t="s">
        <v>356</v>
      </c>
      <c r="G18" s="278" t="s">
        <v>442</v>
      </c>
      <c r="H18" s="278">
        <v>0</v>
      </c>
      <c r="I18" s="278">
        <v>9</v>
      </c>
      <c r="J18" s="278">
        <v>0</v>
      </c>
      <c r="K18" s="278">
        <v>1</v>
      </c>
      <c r="L18" s="278">
        <v>1</v>
      </c>
      <c r="M18" s="278">
        <v>8</v>
      </c>
      <c r="N18" s="84"/>
      <c r="O18" s="85"/>
      <c r="P18" s="85"/>
      <c r="Q18" s="85"/>
      <c r="R18" s="86"/>
    </row>
    <row r="19" spans="1:18" ht="15.75" customHeight="1">
      <c r="A19" s="522" t="s">
        <v>437</v>
      </c>
      <c r="B19" s="523"/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4"/>
    </row>
    <row r="20" spans="1:18" ht="15.75" customHeight="1">
      <c r="A20" s="525"/>
      <c r="B20" s="526"/>
      <c r="C20" s="526"/>
      <c r="D20" s="526"/>
      <c r="E20" s="526"/>
      <c r="F20" s="526"/>
      <c r="G20" s="526"/>
      <c r="H20" s="526"/>
      <c r="I20" s="526"/>
      <c r="J20" s="526"/>
      <c r="K20" s="526"/>
      <c r="L20" s="526"/>
      <c r="M20" s="526"/>
      <c r="N20" s="526"/>
      <c r="O20" s="526"/>
      <c r="P20" s="526"/>
      <c r="Q20" s="526"/>
      <c r="R20" s="527"/>
    </row>
    <row r="21" spans="1:18" ht="16.5" customHeight="1">
      <c r="A21" s="561"/>
      <c r="B21" s="562"/>
      <c r="C21" s="562"/>
      <c r="D21" s="562"/>
      <c r="E21" s="562"/>
      <c r="F21" s="562"/>
      <c r="G21" s="562"/>
      <c r="H21" s="562"/>
      <c r="I21" s="562"/>
      <c r="J21" s="562"/>
      <c r="K21" s="562"/>
      <c r="L21" s="562"/>
      <c r="M21" s="562"/>
      <c r="N21" s="562"/>
      <c r="O21" s="562"/>
      <c r="P21" s="562"/>
      <c r="Q21" s="562"/>
      <c r="R21" s="563"/>
    </row>
    <row r="22" spans="1:18" ht="15.75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2"/>
      <c r="P22" s="82"/>
      <c r="Q22" s="82"/>
      <c r="R22" s="83"/>
    </row>
    <row r="23" spans="1:18" ht="15" customHeight="1">
      <c r="A23" s="537" t="s">
        <v>5</v>
      </c>
      <c r="B23" s="538"/>
      <c r="C23" s="538"/>
      <c r="D23" s="539" t="s">
        <v>191</v>
      </c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40"/>
    </row>
    <row r="24" spans="1:18" ht="15.75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2"/>
      <c r="P24" s="82"/>
      <c r="Q24" s="82"/>
      <c r="R24" s="83"/>
    </row>
    <row r="25" spans="1:18" ht="15" customHeight="1">
      <c r="A25" s="564" t="s">
        <v>6</v>
      </c>
      <c r="B25" s="565"/>
      <c r="C25" s="565"/>
      <c r="D25" s="565"/>
      <c r="E25" s="565"/>
      <c r="F25" s="565"/>
      <c r="G25" s="565"/>
      <c r="H25" s="565"/>
      <c r="I25" s="566" t="s">
        <v>212</v>
      </c>
      <c r="J25" s="566"/>
      <c r="K25" s="566"/>
      <c r="L25" s="566"/>
      <c r="M25" s="566"/>
      <c r="N25" s="566"/>
      <c r="O25" s="566"/>
      <c r="P25" s="566"/>
      <c r="Q25" s="566"/>
      <c r="R25" s="567"/>
    </row>
    <row r="26" spans="1:18" ht="15.75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2"/>
      <c r="P26" s="82"/>
      <c r="Q26" s="82"/>
      <c r="R26" s="83"/>
    </row>
    <row r="27" spans="1:18" ht="15.7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  <c r="P27" s="82"/>
      <c r="Q27" s="82"/>
      <c r="R27" s="83"/>
    </row>
    <row r="28" spans="1:18">
      <c r="A28" s="549" t="s">
        <v>7</v>
      </c>
      <c r="B28" s="550"/>
      <c r="C28" s="550"/>
      <c r="D28" s="550"/>
      <c r="E28" s="550"/>
      <c r="F28" s="550"/>
      <c r="G28" s="550"/>
      <c r="H28" s="550"/>
      <c r="I28" s="550"/>
      <c r="J28" s="550"/>
      <c r="K28" s="550"/>
      <c r="L28" s="550"/>
      <c r="M28" s="550"/>
      <c r="N28" s="550"/>
      <c r="O28" s="550"/>
      <c r="P28" s="550"/>
      <c r="Q28" s="550"/>
      <c r="R28" s="551"/>
    </row>
    <row r="29" spans="1:18" ht="21" customHeight="1">
      <c r="A29" s="546" t="s">
        <v>438</v>
      </c>
      <c r="B29" s="547"/>
      <c r="C29" s="547"/>
      <c r="D29" s="547"/>
      <c r="E29" s="547"/>
      <c r="F29" s="547"/>
      <c r="G29" s="547"/>
      <c r="H29" s="547"/>
      <c r="I29" s="547"/>
      <c r="J29" s="547"/>
      <c r="K29" s="547"/>
      <c r="L29" s="547"/>
      <c r="M29" s="547"/>
      <c r="N29" s="547"/>
      <c r="O29" s="547"/>
      <c r="P29" s="547"/>
      <c r="Q29" s="547"/>
      <c r="R29" s="548"/>
    </row>
    <row r="32" spans="1:18" ht="15.75">
      <c r="A32" s="534" t="s">
        <v>9</v>
      </c>
      <c r="B32" s="534"/>
      <c r="C32" s="534"/>
      <c r="D32" s="534"/>
      <c r="E32" s="534"/>
      <c r="F32" s="534"/>
      <c r="G32" s="534"/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</row>
    <row r="33" spans="1:18">
      <c r="A33" s="87"/>
    </row>
    <row r="34" spans="1:18" ht="33.75" customHeight="1">
      <c r="A34" s="535" t="s">
        <v>3</v>
      </c>
      <c r="B34" s="535"/>
      <c r="C34" s="536" t="str">
        <f>IF(A19=0," ",A19)</f>
        <v>История и чужд език (английски език/ френски език)</v>
      </c>
      <c r="D34" s="536"/>
      <c r="E34" s="536"/>
      <c r="F34" s="536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</row>
    <row r="37" spans="1:18">
      <c r="A37" s="528" t="s">
        <v>10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</row>
    <row r="38" spans="1:18" ht="99.95" customHeight="1">
      <c r="A38" s="529" t="s">
        <v>439</v>
      </c>
      <c r="B38" s="529"/>
      <c r="C38" s="529"/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</row>
    <row r="39" spans="1:18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  <c r="P39" s="91"/>
      <c r="Q39" s="91"/>
      <c r="R39" s="91"/>
    </row>
    <row r="40" spans="1:18" ht="30" customHeight="1">
      <c r="A40" s="530" t="s">
        <v>11</v>
      </c>
      <c r="B40" s="530"/>
      <c r="C40" s="530"/>
      <c r="D40" s="530"/>
      <c r="E40" s="530"/>
      <c r="F40" s="530"/>
      <c r="G40" s="530"/>
      <c r="H40" s="530"/>
      <c r="I40" s="530"/>
      <c r="J40" s="530"/>
      <c r="K40" s="530"/>
      <c r="L40" s="530"/>
      <c r="M40" s="530"/>
      <c r="N40" s="530"/>
      <c r="O40" s="530"/>
      <c r="P40" s="530"/>
      <c r="Q40" s="530"/>
      <c r="R40" s="530"/>
    </row>
    <row r="41" spans="1:18" ht="99.95" customHeight="1">
      <c r="A41" s="531" t="s">
        <v>443</v>
      </c>
      <c r="B41" s="531"/>
      <c r="C41" s="531"/>
      <c r="D41" s="531"/>
      <c r="E41" s="531"/>
      <c r="F41" s="531"/>
      <c r="G41" s="531"/>
      <c r="H41" s="531"/>
      <c r="I41" s="531"/>
      <c r="J41" s="531"/>
      <c r="K41" s="531"/>
      <c r="L41" s="531"/>
      <c r="M41" s="531"/>
      <c r="N41" s="531"/>
      <c r="O41" s="531"/>
      <c r="P41" s="531"/>
      <c r="Q41" s="531"/>
      <c r="R41" s="531"/>
    </row>
    <row r="42" spans="1:18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1"/>
      <c r="P42" s="91"/>
      <c r="Q42" s="91"/>
      <c r="R42" s="91"/>
    </row>
    <row r="43" spans="1:18">
      <c r="A43" s="533" t="s">
        <v>12</v>
      </c>
      <c r="B43" s="533"/>
      <c r="C43" s="533"/>
      <c r="D43" s="533"/>
      <c r="E43" s="533"/>
      <c r="F43" s="533"/>
      <c r="G43" s="533"/>
      <c r="H43" s="533"/>
      <c r="I43" s="533"/>
      <c r="J43" s="533"/>
      <c r="K43" s="533"/>
      <c r="L43" s="533"/>
      <c r="M43" s="533"/>
      <c r="N43" s="533"/>
      <c r="O43" s="533"/>
      <c r="P43" s="533"/>
      <c r="Q43" s="533"/>
      <c r="R43" s="533"/>
    </row>
    <row r="44" spans="1:18" ht="80.099999999999994" customHeight="1">
      <c r="A44" s="532" t="s">
        <v>440</v>
      </c>
      <c r="B44" s="532"/>
      <c r="C44" s="532"/>
      <c r="D44" s="532"/>
      <c r="E44" s="532"/>
      <c r="F44" s="532"/>
      <c r="G44" s="532"/>
      <c r="H44" s="532"/>
      <c r="I44" s="532"/>
      <c r="J44" s="532"/>
      <c r="K44" s="532"/>
      <c r="L44" s="532"/>
      <c r="M44" s="532"/>
      <c r="N44" s="532"/>
      <c r="O44" s="532"/>
      <c r="P44" s="532"/>
      <c r="Q44" s="532"/>
      <c r="R44" s="532"/>
    </row>
    <row r="45" spans="1:18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1"/>
      <c r="P45" s="91"/>
      <c r="Q45" s="91"/>
      <c r="R45" s="91"/>
    </row>
    <row r="46" spans="1:18">
      <c r="A46" s="533" t="s">
        <v>13</v>
      </c>
      <c r="B46" s="533"/>
      <c r="C46" s="533"/>
      <c r="D46" s="533"/>
      <c r="E46" s="533"/>
      <c r="F46" s="533"/>
      <c r="G46" s="533"/>
      <c r="H46" s="533"/>
      <c r="I46" s="533"/>
      <c r="J46" s="533"/>
      <c r="K46" s="533"/>
      <c r="L46" s="533"/>
      <c r="M46" s="533"/>
      <c r="N46" s="533"/>
      <c r="O46" s="533"/>
      <c r="P46" s="533"/>
      <c r="Q46" s="533"/>
      <c r="R46" s="533"/>
    </row>
    <row r="47" spans="1:18" ht="80.099999999999994" customHeight="1">
      <c r="A47" s="521" t="s">
        <v>441</v>
      </c>
      <c r="B47" s="521"/>
      <c r="C47" s="521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521"/>
      <c r="O47" s="521"/>
      <c r="P47" s="521"/>
      <c r="Q47" s="521"/>
      <c r="R47" s="521"/>
    </row>
    <row r="48" spans="1:18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1"/>
      <c r="P48" s="91"/>
      <c r="Q48" s="91"/>
      <c r="R48" s="91"/>
    </row>
    <row r="49" spans="1:18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1"/>
      <c r="P49" s="91"/>
      <c r="Q49" s="91"/>
      <c r="R49" s="91"/>
    </row>
    <row r="50" spans="1:18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1"/>
      <c r="P50" s="91"/>
      <c r="Q50" s="91"/>
      <c r="R50" s="91"/>
    </row>
    <row r="51" spans="1:18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1"/>
      <c r="P51" s="91"/>
      <c r="Q51" s="91"/>
      <c r="R51" s="91"/>
    </row>
    <row r="52" spans="1:18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1"/>
      <c r="P52" s="91"/>
      <c r="Q52" s="91"/>
      <c r="R52" s="91"/>
    </row>
    <row r="53" spans="1:18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1"/>
      <c r="P53" s="91"/>
      <c r="Q53" s="91"/>
      <c r="R53" s="91"/>
    </row>
    <row r="54" spans="1:18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1"/>
      <c r="P54" s="91"/>
      <c r="Q54" s="91"/>
      <c r="R54" s="91"/>
    </row>
    <row r="55" spans="1:18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1"/>
      <c r="P55" s="91"/>
      <c r="Q55" s="91"/>
      <c r="R55" s="91"/>
    </row>
    <row r="56" spans="1:18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1"/>
      <c r="P56" s="91"/>
      <c r="Q56" s="91"/>
      <c r="R56" s="91"/>
    </row>
    <row r="57" spans="1:18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1"/>
      <c r="P57" s="91"/>
      <c r="Q57" s="91"/>
      <c r="R57" s="91"/>
    </row>
    <row r="58" spans="1:18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1"/>
      <c r="P58" s="91"/>
      <c r="Q58" s="91"/>
      <c r="R58" s="91"/>
    </row>
    <row r="59" spans="1:18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1"/>
      <c r="P59" s="91"/>
      <c r="Q59" s="91"/>
      <c r="R59" s="91"/>
    </row>
    <row r="60" spans="1:18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1"/>
      <c r="P60" s="91"/>
      <c r="Q60" s="91"/>
      <c r="R60" s="91"/>
    </row>
    <row r="61" spans="1:18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1"/>
      <c r="P61" s="91"/>
      <c r="Q61" s="91"/>
      <c r="R61" s="91"/>
    </row>
    <row r="62" spans="1:18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1"/>
      <c r="P62" s="91"/>
      <c r="Q62" s="91"/>
      <c r="R62" s="91"/>
    </row>
    <row r="63" spans="1:18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1"/>
      <c r="P63" s="91"/>
      <c r="Q63" s="91"/>
      <c r="R63" s="91"/>
    </row>
    <row r="64" spans="1:18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1"/>
      <c r="P64" s="91"/>
      <c r="Q64" s="91"/>
      <c r="R64" s="91"/>
    </row>
    <row r="65" spans="1:18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1"/>
      <c r="P65" s="91"/>
      <c r="Q65" s="91"/>
      <c r="R65" s="91"/>
    </row>
    <row r="66" spans="1:18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1"/>
      <c r="P66" s="91"/>
      <c r="Q66" s="91"/>
      <c r="R66" s="91"/>
    </row>
    <row r="67" spans="1:18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1"/>
      <c r="P67" s="91"/>
      <c r="Q67" s="91"/>
      <c r="R67" s="91"/>
    </row>
    <row r="68" spans="1:18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1"/>
      <c r="P68" s="91"/>
      <c r="Q68" s="91"/>
      <c r="R68" s="91"/>
    </row>
    <row r="69" spans="1:18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1"/>
      <c r="P69" s="91"/>
      <c r="Q69" s="91"/>
      <c r="R69" s="91"/>
    </row>
    <row r="70" spans="1:18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1"/>
      <c r="P70" s="91"/>
      <c r="Q70" s="91"/>
      <c r="R70" s="91"/>
    </row>
    <row r="71" spans="1:18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1"/>
      <c r="P71" s="91"/>
      <c r="Q71" s="91"/>
      <c r="R71" s="91"/>
    </row>
    <row r="72" spans="1:18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1"/>
      <c r="P72" s="91"/>
      <c r="Q72" s="91"/>
      <c r="R72" s="91"/>
    </row>
    <row r="73" spans="1:18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1"/>
      <c r="P73" s="91"/>
      <c r="Q73" s="91"/>
      <c r="R73" s="91"/>
    </row>
    <row r="74" spans="1:18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1"/>
      <c r="P74" s="91"/>
      <c r="Q74" s="91"/>
      <c r="R74" s="91"/>
    </row>
    <row r="75" spans="1:18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1"/>
      <c r="P75" s="91"/>
      <c r="Q75" s="91"/>
      <c r="R75" s="91"/>
    </row>
    <row r="76" spans="1:18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1"/>
      <c r="P76" s="91"/>
      <c r="Q76" s="91"/>
      <c r="R76" s="91"/>
    </row>
    <row r="77" spans="1:18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1"/>
      <c r="P77" s="91"/>
      <c r="Q77" s="91"/>
      <c r="R77" s="91"/>
    </row>
    <row r="78" spans="1:18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1"/>
      <c r="P78" s="91"/>
      <c r="Q78" s="91"/>
      <c r="R78" s="91"/>
    </row>
    <row r="79" spans="1:18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1"/>
      <c r="P79" s="91"/>
      <c r="Q79" s="91"/>
      <c r="R79" s="91"/>
    </row>
    <row r="80" spans="1:18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1"/>
      <c r="P80" s="91"/>
      <c r="Q80" s="91"/>
      <c r="R80" s="91"/>
    </row>
    <row r="81" spans="1:18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1"/>
      <c r="P81" s="91"/>
      <c r="Q81" s="91"/>
      <c r="R81" s="91"/>
    </row>
    <row r="82" spans="1:18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1"/>
      <c r="P82" s="91"/>
      <c r="Q82" s="91"/>
      <c r="R82" s="91"/>
    </row>
    <row r="83" spans="1:18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1"/>
      <c r="P83" s="91"/>
      <c r="Q83" s="91"/>
      <c r="R83" s="91"/>
    </row>
    <row r="84" spans="1:18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1"/>
      <c r="P84" s="91"/>
      <c r="Q84" s="91"/>
      <c r="R84" s="91"/>
    </row>
    <row r="85" spans="1:18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1"/>
      <c r="P85" s="91"/>
      <c r="Q85" s="91"/>
      <c r="R85" s="91"/>
    </row>
    <row r="86" spans="1:18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1"/>
      <c r="P86" s="91"/>
      <c r="Q86" s="91"/>
      <c r="R86" s="91"/>
    </row>
    <row r="87" spans="1:18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1"/>
      <c r="P87" s="91"/>
      <c r="Q87" s="91"/>
      <c r="R87" s="91"/>
    </row>
    <row r="88" spans="1:18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1"/>
      <c r="P88" s="91"/>
      <c r="Q88" s="91"/>
      <c r="R88" s="91"/>
    </row>
    <row r="89" spans="1:18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1"/>
      <c r="P89" s="91"/>
      <c r="Q89" s="91"/>
      <c r="R89" s="91"/>
    </row>
    <row r="90" spans="1:18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1"/>
      <c r="P90" s="91"/>
      <c r="Q90" s="91"/>
      <c r="R90" s="91"/>
    </row>
    <row r="91" spans="1:18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1"/>
      <c r="P91" s="91"/>
      <c r="Q91" s="91"/>
      <c r="R91" s="91"/>
    </row>
    <row r="92" spans="1:18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1"/>
      <c r="P92" s="91"/>
      <c r="Q92" s="91"/>
      <c r="R92" s="91"/>
    </row>
    <row r="93" spans="1:18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1"/>
      <c r="P93" s="91"/>
      <c r="Q93" s="91"/>
      <c r="R93" s="91"/>
    </row>
    <row r="94" spans="1:18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1"/>
      <c r="P94" s="91"/>
      <c r="Q94" s="91"/>
      <c r="R94" s="91"/>
    </row>
    <row r="95" spans="1:18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1"/>
      <c r="P95" s="91"/>
      <c r="Q95" s="91"/>
      <c r="R95" s="91"/>
    </row>
    <row r="96" spans="1:18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1"/>
      <c r="P96" s="91"/>
      <c r="Q96" s="91"/>
      <c r="R96" s="91"/>
    </row>
    <row r="97" spans="1:18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1"/>
      <c r="P97" s="91"/>
      <c r="Q97" s="91"/>
      <c r="R97" s="91"/>
    </row>
    <row r="98" spans="1:18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1"/>
      <c r="P98" s="91"/>
      <c r="Q98" s="91"/>
      <c r="R98" s="91"/>
    </row>
    <row r="99" spans="1:18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1"/>
      <c r="P99" s="91"/>
      <c r="Q99" s="91"/>
      <c r="R99" s="91"/>
    </row>
    <row r="100" spans="1:18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1"/>
      <c r="P100" s="91"/>
      <c r="Q100" s="91"/>
      <c r="R100" s="91"/>
    </row>
    <row r="101" spans="1:18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1"/>
      <c r="P101" s="91"/>
      <c r="Q101" s="91"/>
      <c r="R101" s="91"/>
    </row>
  </sheetData>
  <sheetProtection sheet="1"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  <mergeCell ref="A23:C23"/>
    <mergeCell ref="D23:R2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r:id="rId1"/>
  <legacyDrawing r:id="rId2"/>
  <oleObjects>
    <oleObject progId="Word.Picture.8" shapeId="1027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V182"/>
  <sheetViews>
    <sheetView tabSelected="1" zoomScaleNormal="100" workbookViewId="0">
      <selection activeCell="A149" sqref="A149:K149"/>
    </sheetView>
  </sheetViews>
  <sheetFormatPr defaultRowHeight="15"/>
  <cols>
    <col min="1" max="1" width="3.28515625" style="5" customWidth="1"/>
    <col min="2" max="5" width="2.7109375" style="6" customWidth="1"/>
    <col min="6" max="6" width="49" style="6" customWidth="1"/>
    <col min="7" max="7" width="6.42578125" style="7" customWidth="1"/>
    <col min="8" max="8" width="6.28515625" style="8" customWidth="1"/>
    <col min="9" max="9" width="5.7109375" style="8" customWidth="1"/>
    <col min="10" max="10" width="7.28515625" style="8" customWidth="1"/>
    <col min="11" max="11" width="7.140625" style="8" customWidth="1"/>
    <col min="12" max="13" width="7.140625" style="6" customWidth="1"/>
    <col min="14" max="14" width="10.85546875" style="6" customWidth="1"/>
    <col min="15" max="15" width="8.28515625" style="6" customWidth="1"/>
    <col min="16" max="16384" width="9.140625" style="4"/>
  </cols>
  <sheetData>
    <row r="1" spans="1:15" ht="17.25" customHeight="1">
      <c r="A1" s="135"/>
      <c r="B1" s="134"/>
      <c r="C1" s="134"/>
      <c r="D1" s="134"/>
      <c r="E1" s="134"/>
      <c r="F1" s="657" t="str">
        <f>CONCATENATE("Специалност ",'Титулна страница'!A19," ",'Титулна страница'!A21)</f>
        <v xml:space="preserve">Специалност История и чужд език (английски език/ френски език) </v>
      </c>
      <c r="G1" s="658"/>
      <c r="H1" s="658"/>
      <c r="I1" s="658"/>
      <c r="J1" s="658"/>
      <c r="K1" s="658"/>
      <c r="L1" s="658"/>
      <c r="M1" s="658"/>
      <c r="N1" s="658"/>
      <c r="O1" s="658"/>
    </row>
    <row r="2" spans="1:15" ht="15.75" thickBot="1">
      <c r="A2" s="659" t="s">
        <v>14</v>
      </c>
      <c r="B2" s="659"/>
      <c r="C2" s="659"/>
      <c r="D2" s="659"/>
      <c r="E2" s="659"/>
      <c r="F2" s="660" t="s">
        <v>469</v>
      </c>
      <c r="G2" s="660"/>
      <c r="H2" s="660"/>
      <c r="I2" s="660"/>
      <c r="J2" s="660"/>
      <c r="K2" s="660"/>
      <c r="L2" s="660"/>
      <c r="M2" s="660"/>
      <c r="N2" s="660"/>
      <c r="O2" s="660"/>
    </row>
    <row r="3" spans="1:15" s="132" customFormat="1" ht="15.75" customHeight="1">
      <c r="A3" s="661" t="s">
        <v>15</v>
      </c>
      <c r="B3" s="663" t="s">
        <v>16</v>
      </c>
      <c r="C3" s="664"/>
      <c r="D3" s="664"/>
      <c r="E3" s="664"/>
      <c r="F3" s="663" t="s">
        <v>17</v>
      </c>
      <c r="G3" s="667" t="s">
        <v>18</v>
      </c>
      <c r="H3" s="667" t="s">
        <v>19</v>
      </c>
      <c r="I3" s="667" t="s">
        <v>34</v>
      </c>
      <c r="J3" s="663" t="s">
        <v>20</v>
      </c>
      <c r="K3" s="668"/>
      <c r="L3" s="668"/>
      <c r="M3" s="668"/>
      <c r="N3" s="625" t="s">
        <v>21</v>
      </c>
      <c r="O3" s="627" t="s">
        <v>22</v>
      </c>
    </row>
    <row r="4" spans="1:15" s="132" customFormat="1" ht="80.25" thickBot="1">
      <c r="A4" s="662"/>
      <c r="B4" s="665"/>
      <c r="C4" s="665"/>
      <c r="D4" s="665"/>
      <c r="E4" s="665"/>
      <c r="F4" s="666"/>
      <c r="G4" s="626"/>
      <c r="H4" s="626"/>
      <c r="I4" s="626"/>
      <c r="J4" s="138" t="s">
        <v>23</v>
      </c>
      <c r="K4" s="138" t="s">
        <v>24</v>
      </c>
      <c r="L4" s="138" t="s">
        <v>25</v>
      </c>
      <c r="M4" s="138" t="s">
        <v>37</v>
      </c>
      <c r="N4" s="626"/>
      <c r="O4" s="628"/>
    </row>
    <row r="5" spans="1:15" ht="15.75" thickBot="1">
      <c r="A5" s="1">
        <v>1</v>
      </c>
      <c r="B5" s="629">
        <v>2</v>
      </c>
      <c r="C5" s="630"/>
      <c r="D5" s="630"/>
      <c r="E5" s="630"/>
      <c r="F5" s="131">
        <v>3</v>
      </c>
      <c r="G5" s="131">
        <v>4</v>
      </c>
      <c r="H5" s="131">
        <v>5</v>
      </c>
      <c r="I5" s="131">
        <v>6</v>
      </c>
      <c r="J5" s="131">
        <v>7</v>
      </c>
      <c r="K5" s="131">
        <v>8</v>
      </c>
      <c r="L5" s="131">
        <v>9</v>
      </c>
      <c r="M5" s="131">
        <v>10</v>
      </c>
      <c r="N5" s="131">
        <v>11</v>
      </c>
      <c r="O5" s="2">
        <v>12</v>
      </c>
    </row>
    <row r="6" spans="1:15" s="91" customFormat="1" ht="15.75" thickBot="1">
      <c r="A6" s="634" t="s">
        <v>26</v>
      </c>
      <c r="B6" s="635"/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35"/>
      <c r="O6" s="636"/>
    </row>
    <row r="7" spans="1:15" s="145" customFormat="1" ht="12.75">
      <c r="A7" s="156">
        <v>1</v>
      </c>
      <c r="B7" s="213" t="s">
        <v>269</v>
      </c>
      <c r="C7" s="182">
        <v>0</v>
      </c>
      <c r="D7" s="182">
        <v>1</v>
      </c>
      <c r="E7" s="183">
        <v>0</v>
      </c>
      <c r="F7" s="190" t="s">
        <v>270</v>
      </c>
      <c r="G7" s="155" t="s">
        <v>269</v>
      </c>
      <c r="H7" s="486">
        <v>1</v>
      </c>
      <c r="I7" s="185">
        <v>5</v>
      </c>
      <c r="J7" s="184">
        <v>150</v>
      </c>
      <c r="K7" s="486">
        <v>30</v>
      </c>
      <c r="L7" s="486">
        <v>0</v>
      </c>
      <c r="M7" s="184">
        <v>0</v>
      </c>
      <c r="N7" s="184" t="s">
        <v>271</v>
      </c>
      <c r="O7" s="207" t="s">
        <v>272</v>
      </c>
    </row>
    <row r="8" spans="1:15" s="145" customFormat="1" ht="12.75">
      <c r="A8" s="181">
        <v>2</v>
      </c>
      <c r="B8" s="188" t="s">
        <v>269</v>
      </c>
      <c r="C8" s="168">
        <v>0</v>
      </c>
      <c r="D8" s="168">
        <v>2</v>
      </c>
      <c r="E8" s="169">
        <v>0</v>
      </c>
      <c r="F8" s="170" t="s">
        <v>273</v>
      </c>
      <c r="G8" s="181" t="s">
        <v>269</v>
      </c>
      <c r="H8" s="487">
        <v>1</v>
      </c>
      <c r="I8" s="173">
        <v>7</v>
      </c>
      <c r="J8" s="172">
        <v>210</v>
      </c>
      <c r="K8" s="487">
        <v>30</v>
      </c>
      <c r="L8" s="487">
        <v>15</v>
      </c>
      <c r="M8" s="172">
        <v>0</v>
      </c>
      <c r="N8" s="172" t="s">
        <v>274</v>
      </c>
      <c r="O8" s="206" t="s">
        <v>272</v>
      </c>
    </row>
    <row r="9" spans="1:15" s="145" customFormat="1" ht="25.5">
      <c r="A9" s="181">
        <v>3</v>
      </c>
      <c r="B9" s="218" t="s">
        <v>269</v>
      </c>
      <c r="C9" s="203">
        <v>0</v>
      </c>
      <c r="D9" s="203">
        <v>3</v>
      </c>
      <c r="E9" s="204">
        <v>0</v>
      </c>
      <c r="F9" s="224" t="s">
        <v>278</v>
      </c>
      <c r="G9" s="181" t="s">
        <v>269</v>
      </c>
      <c r="H9" s="488">
        <v>1</v>
      </c>
      <c r="I9" s="181">
        <v>3</v>
      </c>
      <c r="J9" s="171">
        <v>90</v>
      </c>
      <c r="K9" s="488">
        <v>30</v>
      </c>
      <c r="L9" s="488">
        <v>0</v>
      </c>
      <c r="M9" s="280">
        <v>0</v>
      </c>
      <c r="N9" s="280" t="s">
        <v>271</v>
      </c>
      <c r="O9" s="207" t="s">
        <v>382</v>
      </c>
    </row>
    <row r="10" spans="1:15" s="145" customFormat="1" ht="13.5" thickBot="1">
      <c r="A10" s="376">
        <v>4</v>
      </c>
      <c r="B10" s="189" t="s">
        <v>269</v>
      </c>
      <c r="C10" s="175">
        <v>0</v>
      </c>
      <c r="D10" s="175">
        <v>4</v>
      </c>
      <c r="E10" s="176">
        <v>0</v>
      </c>
      <c r="F10" s="367" t="s">
        <v>279</v>
      </c>
      <c r="G10" s="376" t="s">
        <v>269</v>
      </c>
      <c r="H10" s="489">
        <v>1</v>
      </c>
      <c r="I10" s="179">
        <v>3</v>
      </c>
      <c r="J10" s="178">
        <v>90</v>
      </c>
      <c r="K10" s="489">
        <v>0</v>
      </c>
      <c r="L10" s="489">
        <v>30</v>
      </c>
      <c r="M10" s="178">
        <v>0</v>
      </c>
      <c r="N10" s="178" t="s">
        <v>280</v>
      </c>
      <c r="O10" s="205" t="s">
        <v>382</v>
      </c>
    </row>
    <row r="11" spans="1:15" s="145" customFormat="1" ht="12.75">
      <c r="A11" s="155">
        <v>5</v>
      </c>
      <c r="B11" s="464" t="s">
        <v>269</v>
      </c>
      <c r="C11" s="217">
        <v>0</v>
      </c>
      <c r="D11" s="465">
        <v>5</v>
      </c>
      <c r="E11" s="466">
        <v>0</v>
      </c>
      <c r="F11" s="199" t="s">
        <v>281</v>
      </c>
      <c r="G11" s="222" t="s">
        <v>269</v>
      </c>
      <c r="H11" s="490">
        <v>2</v>
      </c>
      <c r="I11" s="468">
        <v>6</v>
      </c>
      <c r="J11" s="467">
        <v>180</v>
      </c>
      <c r="K11" s="490">
        <v>45</v>
      </c>
      <c r="L11" s="490">
        <v>15</v>
      </c>
      <c r="M11" s="467">
        <v>0</v>
      </c>
      <c r="N11" s="467" t="s">
        <v>282</v>
      </c>
      <c r="O11" s="469" t="s">
        <v>272</v>
      </c>
    </row>
    <row r="12" spans="1:15" s="145" customFormat="1" ht="13.5" thickBot="1">
      <c r="A12" s="160">
        <v>6</v>
      </c>
      <c r="B12" s="187" t="s">
        <v>269</v>
      </c>
      <c r="C12" s="161">
        <v>0</v>
      </c>
      <c r="D12" s="161">
        <v>6</v>
      </c>
      <c r="E12" s="162">
        <v>0</v>
      </c>
      <c r="F12" s="319" t="s">
        <v>283</v>
      </c>
      <c r="G12" s="470" t="s">
        <v>269</v>
      </c>
      <c r="H12" s="491">
        <v>2</v>
      </c>
      <c r="I12" s="166">
        <v>7</v>
      </c>
      <c r="J12" s="165">
        <v>210</v>
      </c>
      <c r="K12" s="491">
        <v>30</v>
      </c>
      <c r="L12" s="491">
        <v>15</v>
      </c>
      <c r="M12" s="165">
        <v>0</v>
      </c>
      <c r="N12" s="165" t="s">
        <v>274</v>
      </c>
      <c r="O12" s="208" t="s">
        <v>272</v>
      </c>
    </row>
    <row r="13" spans="1:15" s="145" customFormat="1" ht="13.5" thickBot="1">
      <c r="A13" s="155">
        <v>7</v>
      </c>
      <c r="B13" s="348" t="s">
        <v>269</v>
      </c>
      <c r="C13" s="217">
        <v>1</v>
      </c>
      <c r="D13" s="217">
        <v>7</v>
      </c>
      <c r="E13" s="349">
        <v>0</v>
      </c>
      <c r="F13" s="223" t="s">
        <v>287</v>
      </c>
      <c r="G13" s="222" t="s">
        <v>269</v>
      </c>
      <c r="H13" s="492">
        <v>3</v>
      </c>
      <c r="I13" s="321">
        <v>4</v>
      </c>
      <c r="J13" s="471">
        <v>120</v>
      </c>
      <c r="K13" s="492">
        <v>45</v>
      </c>
      <c r="L13" s="492">
        <v>15</v>
      </c>
      <c r="M13" s="471">
        <v>0</v>
      </c>
      <c r="N13" s="471" t="s">
        <v>282</v>
      </c>
      <c r="O13" s="354" t="s">
        <v>272</v>
      </c>
    </row>
    <row r="14" spans="1:15" s="145" customFormat="1" ht="13.5" thickBot="1">
      <c r="A14" s="147">
        <v>8</v>
      </c>
      <c r="B14" s="213" t="s">
        <v>269</v>
      </c>
      <c r="C14" s="175">
        <v>1</v>
      </c>
      <c r="D14" s="175">
        <v>8</v>
      </c>
      <c r="E14" s="176">
        <v>0</v>
      </c>
      <c r="F14" s="180" t="s">
        <v>288</v>
      </c>
      <c r="G14" s="177" t="s">
        <v>269</v>
      </c>
      <c r="H14" s="489">
        <v>3</v>
      </c>
      <c r="I14" s="179">
        <v>4</v>
      </c>
      <c r="J14" s="178">
        <v>120</v>
      </c>
      <c r="K14" s="489">
        <v>45</v>
      </c>
      <c r="L14" s="489">
        <v>15</v>
      </c>
      <c r="M14" s="178">
        <v>0</v>
      </c>
      <c r="N14" s="178" t="s">
        <v>282</v>
      </c>
      <c r="O14" s="205" t="s">
        <v>272</v>
      </c>
    </row>
    <row r="15" spans="1:15" s="145" customFormat="1" ht="13.5" thickBot="1">
      <c r="A15" s="147">
        <v>9</v>
      </c>
      <c r="B15" s="188" t="s">
        <v>269</v>
      </c>
      <c r="C15" s="168">
        <v>1</v>
      </c>
      <c r="D15" s="168">
        <v>9</v>
      </c>
      <c r="E15" s="169">
        <v>0</v>
      </c>
      <c r="F15" s="174" t="s">
        <v>289</v>
      </c>
      <c r="G15" s="171" t="s">
        <v>269</v>
      </c>
      <c r="H15" s="487">
        <v>3</v>
      </c>
      <c r="I15" s="173">
        <v>6</v>
      </c>
      <c r="J15" s="172">
        <v>180</v>
      </c>
      <c r="K15" s="487">
        <v>45</v>
      </c>
      <c r="L15" s="487">
        <v>45</v>
      </c>
      <c r="M15" s="172">
        <v>0</v>
      </c>
      <c r="N15" s="172" t="s">
        <v>290</v>
      </c>
      <c r="O15" s="206" t="s">
        <v>272</v>
      </c>
    </row>
    <row r="16" spans="1:15" s="145" customFormat="1" ht="13.5" thickBot="1">
      <c r="A16" s="472">
        <v>10</v>
      </c>
      <c r="B16" s="187" t="s">
        <v>269</v>
      </c>
      <c r="C16" s="161">
        <v>1</v>
      </c>
      <c r="D16" s="161">
        <v>0</v>
      </c>
      <c r="E16" s="162">
        <v>0</v>
      </c>
      <c r="F16" s="167" t="s">
        <v>291</v>
      </c>
      <c r="G16" s="164" t="s">
        <v>269</v>
      </c>
      <c r="H16" s="491">
        <v>3</v>
      </c>
      <c r="I16" s="166">
        <v>4</v>
      </c>
      <c r="J16" s="165">
        <v>120</v>
      </c>
      <c r="K16" s="491">
        <v>30</v>
      </c>
      <c r="L16" s="491">
        <v>30</v>
      </c>
      <c r="M16" s="165">
        <v>0</v>
      </c>
      <c r="N16" s="165" t="s">
        <v>292</v>
      </c>
      <c r="O16" s="208" t="s">
        <v>277</v>
      </c>
    </row>
    <row r="17" spans="1:16" s="145" customFormat="1" ht="13.5" thickBot="1">
      <c r="A17" s="156">
        <v>11</v>
      </c>
      <c r="B17" s="191" t="s">
        <v>269</v>
      </c>
      <c r="C17" s="192">
        <v>1</v>
      </c>
      <c r="D17" s="192">
        <v>1</v>
      </c>
      <c r="E17" s="193">
        <v>0</v>
      </c>
      <c r="F17" s="446" t="s">
        <v>295</v>
      </c>
      <c r="G17" s="194" t="s">
        <v>269</v>
      </c>
      <c r="H17" s="493">
        <v>4</v>
      </c>
      <c r="I17" s="196">
        <v>3</v>
      </c>
      <c r="J17" s="195">
        <v>90</v>
      </c>
      <c r="K17" s="493">
        <v>30</v>
      </c>
      <c r="L17" s="493">
        <v>15</v>
      </c>
      <c r="M17" s="195">
        <v>0</v>
      </c>
      <c r="N17" s="195" t="s">
        <v>274</v>
      </c>
      <c r="O17" s="209" t="s">
        <v>272</v>
      </c>
    </row>
    <row r="18" spans="1:16" s="145" customFormat="1" ht="13.5" thickBot="1">
      <c r="A18" s="147">
        <v>12</v>
      </c>
      <c r="B18" s="213" t="s">
        <v>269</v>
      </c>
      <c r="C18" s="182">
        <v>1</v>
      </c>
      <c r="D18" s="182">
        <v>2</v>
      </c>
      <c r="E18" s="183">
        <v>0</v>
      </c>
      <c r="F18" s="186" t="s">
        <v>383</v>
      </c>
      <c r="G18" s="280" t="s">
        <v>269</v>
      </c>
      <c r="H18" s="486">
        <v>4</v>
      </c>
      <c r="I18" s="185">
        <v>3</v>
      </c>
      <c r="J18" s="184">
        <v>90</v>
      </c>
      <c r="K18" s="486">
        <v>30</v>
      </c>
      <c r="L18" s="486">
        <v>15</v>
      </c>
      <c r="M18" s="184">
        <v>0</v>
      </c>
      <c r="N18" s="184" t="s">
        <v>274</v>
      </c>
      <c r="O18" s="207" t="s">
        <v>382</v>
      </c>
    </row>
    <row r="19" spans="1:16" s="145" customFormat="1" ht="13.5" thickBot="1">
      <c r="A19" s="147">
        <v>13</v>
      </c>
      <c r="B19" s="188" t="s">
        <v>269</v>
      </c>
      <c r="C19" s="168">
        <v>1</v>
      </c>
      <c r="D19" s="168">
        <v>3</v>
      </c>
      <c r="E19" s="169">
        <v>0</v>
      </c>
      <c r="F19" s="174" t="s">
        <v>299</v>
      </c>
      <c r="G19" s="171" t="s">
        <v>269</v>
      </c>
      <c r="H19" s="487">
        <v>4</v>
      </c>
      <c r="I19" s="173">
        <v>4</v>
      </c>
      <c r="J19" s="172">
        <v>120</v>
      </c>
      <c r="K19" s="487">
        <v>45</v>
      </c>
      <c r="L19" s="487">
        <v>15</v>
      </c>
      <c r="M19" s="172">
        <v>0</v>
      </c>
      <c r="N19" s="172" t="s">
        <v>282</v>
      </c>
      <c r="O19" s="206" t="s">
        <v>277</v>
      </c>
    </row>
    <row r="20" spans="1:16" s="145" customFormat="1" ht="13.5" thickBot="1">
      <c r="A20" s="147">
        <v>14</v>
      </c>
      <c r="B20" s="188" t="s">
        <v>269</v>
      </c>
      <c r="C20" s="168">
        <v>1</v>
      </c>
      <c r="D20" s="168">
        <v>4</v>
      </c>
      <c r="E20" s="169">
        <v>0</v>
      </c>
      <c r="F20" s="174" t="s">
        <v>300</v>
      </c>
      <c r="G20" s="171" t="s">
        <v>269</v>
      </c>
      <c r="H20" s="487">
        <v>4</v>
      </c>
      <c r="I20" s="173">
        <v>6</v>
      </c>
      <c r="J20" s="172">
        <v>180</v>
      </c>
      <c r="K20" s="487">
        <v>60</v>
      </c>
      <c r="L20" s="487">
        <v>30</v>
      </c>
      <c r="M20" s="172">
        <v>0</v>
      </c>
      <c r="N20" s="172" t="s">
        <v>398</v>
      </c>
      <c r="O20" s="206" t="s">
        <v>277</v>
      </c>
    </row>
    <row r="21" spans="1:16" s="145" customFormat="1" ht="13.5" thickBot="1">
      <c r="A21" s="147">
        <v>15</v>
      </c>
      <c r="B21" s="187" t="s">
        <v>269</v>
      </c>
      <c r="C21" s="161">
        <v>1</v>
      </c>
      <c r="D21" s="161">
        <v>5</v>
      </c>
      <c r="E21" s="162">
        <v>0</v>
      </c>
      <c r="F21" s="167" t="s">
        <v>301</v>
      </c>
      <c r="G21" s="164" t="s">
        <v>269</v>
      </c>
      <c r="H21" s="491">
        <v>4</v>
      </c>
      <c r="I21" s="166">
        <v>2</v>
      </c>
      <c r="J21" s="165">
        <v>60</v>
      </c>
      <c r="K21" s="491">
        <v>0</v>
      </c>
      <c r="L21" s="491">
        <v>0</v>
      </c>
      <c r="M21" s="491">
        <v>30</v>
      </c>
      <c r="N21" s="165" t="s">
        <v>363</v>
      </c>
      <c r="O21" s="208" t="s">
        <v>277</v>
      </c>
    </row>
    <row r="22" spans="1:16" s="145" customFormat="1" ht="13.5" thickBot="1">
      <c r="A22" s="147">
        <v>16</v>
      </c>
      <c r="B22" s="348" t="s">
        <v>269</v>
      </c>
      <c r="C22" s="217">
        <v>1</v>
      </c>
      <c r="D22" s="217">
        <v>6</v>
      </c>
      <c r="E22" s="349">
        <v>0</v>
      </c>
      <c r="F22" s="223" t="s">
        <v>302</v>
      </c>
      <c r="G22" s="222" t="s">
        <v>269</v>
      </c>
      <c r="H22" s="492">
        <v>5</v>
      </c>
      <c r="I22" s="321">
        <v>8</v>
      </c>
      <c r="J22" s="471">
        <v>240</v>
      </c>
      <c r="K22" s="492">
        <v>45</v>
      </c>
      <c r="L22" s="492">
        <v>30</v>
      </c>
      <c r="M22" s="471">
        <v>0</v>
      </c>
      <c r="N22" s="471" t="s">
        <v>303</v>
      </c>
      <c r="O22" s="354" t="s">
        <v>272</v>
      </c>
    </row>
    <row r="23" spans="1:16" s="145" customFormat="1" ht="13.5" thickBot="1">
      <c r="A23" s="147">
        <v>17</v>
      </c>
      <c r="B23" s="188" t="s">
        <v>269</v>
      </c>
      <c r="C23" s="168">
        <v>1</v>
      </c>
      <c r="D23" s="168">
        <v>7</v>
      </c>
      <c r="E23" s="169">
        <v>0</v>
      </c>
      <c r="F23" s="174" t="s">
        <v>304</v>
      </c>
      <c r="G23" s="171" t="s">
        <v>269</v>
      </c>
      <c r="H23" s="487">
        <v>5</v>
      </c>
      <c r="I23" s="173">
        <v>8</v>
      </c>
      <c r="J23" s="172">
        <v>240</v>
      </c>
      <c r="K23" s="487">
        <v>45</v>
      </c>
      <c r="L23" s="487">
        <v>30</v>
      </c>
      <c r="M23" s="172">
        <v>0</v>
      </c>
      <c r="N23" s="172" t="s">
        <v>303</v>
      </c>
      <c r="O23" s="206" t="s">
        <v>272</v>
      </c>
    </row>
    <row r="24" spans="1:16" s="145" customFormat="1" ht="13.5" thickBot="1">
      <c r="A24" s="147">
        <f>A23+1</f>
        <v>18</v>
      </c>
      <c r="B24" s="187" t="s">
        <v>269</v>
      </c>
      <c r="C24" s="161">
        <v>1</v>
      </c>
      <c r="D24" s="161">
        <v>2</v>
      </c>
      <c r="E24" s="162">
        <v>0</v>
      </c>
      <c r="F24" s="167" t="s">
        <v>307</v>
      </c>
      <c r="G24" s="164" t="s">
        <v>269</v>
      </c>
      <c r="H24" s="508">
        <v>5</v>
      </c>
      <c r="I24" s="166">
        <v>3</v>
      </c>
      <c r="J24" s="165">
        <v>90</v>
      </c>
      <c r="K24" s="165">
        <v>30</v>
      </c>
      <c r="L24" s="165">
        <v>0</v>
      </c>
      <c r="M24" s="165">
        <v>0</v>
      </c>
      <c r="N24" s="165" t="s">
        <v>271</v>
      </c>
      <c r="O24" s="208" t="s">
        <v>277</v>
      </c>
    </row>
    <row r="25" spans="1:16" s="145" customFormat="1" ht="13.5" thickBot="1">
      <c r="A25" s="147">
        <f t="shared" ref="A25:A30" si="0">A24+1</f>
        <v>19</v>
      </c>
      <c r="B25" s="191" t="s">
        <v>269</v>
      </c>
      <c r="C25" s="192">
        <v>1</v>
      </c>
      <c r="D25" s="192">
        <v>8</v>
      </c>
      <c r="E25" s="193">
        <v>0</v>
      </c>
      <c r="F25" s="446" t="s">
        <v>308</v>
      </c>
      <c r="G25" s="194" t="s">
        <v>269</v>
      </c>
      <c r="H25" s="493">
        <v>6</v>
      </c>
      <c r="I25" s="196">
        <v>5</v>
      </c>
      <c r="J25" s="195">
        <v>150</v>
      </c>
      <c r="K25" s="493">
        <v>45</v>
      </c>
      <c r="L25" s="493">
        <v>30</v>
      </c>
      <c r="M25" s="195">
        <v>0</v>
      </c>
      <c r="N25" s="195" t="s">
        <v>303</v>
      </c>
      <c r="O25" s="209" t="s">
        <v>272</v>
      </c>
    </row>
    <row r="26" spans="1:16" s="145" customFormat="1" ht="13.5" thickBot="1">
      <c r="A26" s="147">
        <f t="shared" si="0"/>
        <v>20</v>
      </c>
      <c r="B26" s="188" t="s">
        <v>269</v>
      </c>
      <c r="C26" s="168">
        <v>1</v>
      </c>
      <c r="D26" s="168">
        <v>9</v>
      </c>
      <c r="E26" s="169">
        <v>0</v>
      </c>
      <c r="F26" s="174" t="s">
        <v>309</v>
      </c>
      <c r="G26" s="171" t="s">
        <v>269</v>
      </c>
      <c r="H26" s="487">
        <v>6</v>
      </c>
      <c r="I26" s="173">
        <v>3</v>
      </c>
      <c r="J26" s="172">
        <v>90</v>
      </c>
      <c r="K26" s="487">
        <v>45</v>
      </c>
      <c r="L26" s="487">
        <v>0</v>
      </c>
      <c r="M26" s="172">
        <v>0</v>
      </c>
      <c r="N26" s="172" t="s">
        <v>310</v>
      </c>
      <c r="O26" s="206" t="s">
        <v>272</v>
      </c>
    </row>
    <row r="27" spans="1:16" s="145" customFormat="1" ht="13.5" thickBot="1">
      <c r="A27" s="147">
        <f t="shared" si="0"/>
        <v>21</v>
      </c>
      <c r="B27" s="188" t="s">
        <v>269</v>
      </c>
      <c r="C27" s="233">
        <v>2</v>
      </c>
      <c r="D27" s="233">
        <v>0</v>
      </c>
      <c r="E27" s="234">
        <v>0</v>
      </c>
      <c r="F27" s="174" t="s">
        <v>313</v>
      </c>
      <c r="G27" s="171" t="s">
        <v>269</v>
      </c>
      <c r="H27" s="487">
        <v>6</v>
      </c>
      <c r="I27" s="173">
        <v>3</v>
      </c>
      <c r="J27" s="172">
        <v>90</v>
      </c>
      <c r="K27" s="487">
        <v>30</v>
      </c>
      <c r="L27" s="487">
        <v>15</v>
      </c>
      <c r="M27" s="172">
        <v>0</v>
      </c>
      <c r="N27" s="172" t="s">
        <v>274</v>
      </c>
      <c r="O27" s="206" t="s">
        <v>277</v>
      </c>
    </row>
    <row r="28" spans="1:16" s="145" customFormat="1" ht="13.5" thickBot="1">
      <c r="A28" s="147">
        <f t="shared" si="0"/>
        <v>22</v>
      </c>
      <c r="B28" s="187" t="s">
        <v>269</v>
      </c>
      <c r="C28" s="432">
        <v>2</v>
      </c>
      <c r="D28" s="432">
        <v>1</v>
      </c>
      <c r="E28" s="433">
        <v>0</v>
      </c>
      <c r="F28" s="167" t="s">
        <v>315</v>
      </c>
      <c r="G28" s="164" t="s">
        <v>269</v>
      </c>
      <c r="H28" s="491">
        <v>6</v>
      </c>
      <c r="I28" s="166">
        <v>1</v>
      </c>
      <c r="J28" s="165">
        <v>30</v>
      </c>
      <c r="K28" s="491">
        <v>15</v>
      </c>
      <c r="L28" s="491">
        <v>0</v>
      </c>
      <c r="M28" s="165">
        <v>0</v>
      </c>
      <c r="N28" s="165" t="s">
        <v>316</v>
      </c>
      <c r="O28" s="208" t="s">
        <v>277</v>
      </c>
    </row>
    <row r="29" spans="1:16" s="145" customFormat="1" ht="13.5" thickBot="1">
      <c r="A29" s="147">
        <f t="shared" si="0"/>
        <v>23</v>
      </c>
      <c r="B29" s="191" t="s">
        <v>269</v>
      </c>
      <c r="C29" s="255">
        <v>2</v>
      </c>
      <c r="D29" s="255">
        <v>2</v>
      </c>
      <c r="E29" s="256">
        <v>0</v>
      </c>
      <c r="F29" s="223" t="s">
        <v>317</v>
      </c>
      <c r="G29" s="194" t="s">
        <v>269</v>
      </c>
      <c r="H29" s="493">
        <v>7</v>
      </c>
      <c r="I29" s="196">
        <v>7</v>
      </c>
      <c r="J29" s="195">
        <v>210</v>
      </c>
      <c r="K29" s="493">
        <v>45</v>
      </c>
      <c r="L29" s="493">
        <v>30</v>
      </c>
      <c r="M29" s="195">
        <v>0</v>
      </c>
      <c r="N29" s="195" t="s">
        <v>303</v>
      </c>
      <c r="O29" s="209" t="s">
        <v>272</v>
      </c>
    </row>
    <row r="30" spans="1:16" s="145" customFormat="1" ht="13.5" thickBot="1">
      <c r="A30" s="147">
        <f t="shared" si="0"/>
        <v>24</v>
      </c>
      <c r="B30" s="477" t="s">
        <v>269</v>
      </c>
      <c r="C30" s="478">
        <v>2</v>
      </c>
      <c r="D30" s="478">
        <v>3</v>
      </c>
      <c r="E30" s="479">
        <v>0</v>
      </c>
      <c r="F30" s="516" t="s">
        <v>320</v>
      </c>
      <c r="G30" s="470" t="s">
        <v>269</v>
      </c>
      <c r="H30" s="517">
        <v>8</v>
      </c>
      <c r="I30" s="518">
        <v>4</v>
      </c>
      <c r="J30" s="480">
        <v>120</v>
      </c>
      <c r="K30" s="517">
        <v>45</v>
      </c>
      <c r="L30" s="517">
        <v>15</v>
      </c>
      <c r="M30" s="480">
        <v>0</v>
      </c>
      <c r="N30" s="480" t="s">
        <v>282</v>
      </c>
      <c r="O30" s="481" t="s">
        <v>277</v>
      </c>
    </row>
    <row r="31" spans="1:16" s="419" customFormat="1" ht="39.950000000000003" customHeight="1" thickBot="1">
      <c r="A31" s="631" t="s">
        <v>444</v>
      </c>
      <c r="B31" s="632"/>
      <c r="C31" s="632"/>
      <c r="D31" s="632"/>
      <c r="E31" s="632"/>
      <c r="F31" s="632"/>
      <c r="G31" s="632"/>
      <c r="H31" s="632"/>
      <c r="I31" s="632"/>
      <c r="J31" s="632"/>
      <c r="K31" s="632"/>
      <c r="L31" s="632"/>
      <c r="M31" s="632"/>
      <c r="N31" s="632"/>
      <c r="O31" s="633"/>
      <c r="P31" s="145"/>
    </row>
    <row r="32" spans="1:16" s="148" customFormat="1" ht="12.75">
      <c r="A32" s="498">
        <v>1</v>
      </c>
      <c r="B32" s="226" t="s">
        <v>293</v>
      </c>
      <c r="C32" s="227">
        <v>0</v>
      </c>
      <c r="D32" s="227">
        <v>1</v>
      </c>
      <c r="E32" s="228">
        <v>0</v>
      </c>
      <c r="F32" s="499" t="s">
        <v>322</v>
      </c>
      <c r="G32" s="500" t="s">
        <v>293</v>
      </c>
      <c r="H32" s="501" t="s">
        <v>323</v>
      </c>
      <c r="I32" s="502">
        <v>3</v>
      </c>
      <c r="J32" s="502">
        <v>90</v>
      </c>
      <c r="K32" s="502">
        <v>30</v>
      </c>
      <c r="L32" s="502">
        <v>0</v>
      </c>
      <c r="M32" s="502">
        <v>0</v>
      </c>
      <c r="N32" s="503" t="s">
        <v>271</v>
      </c>
      <c r="O32" s="504" t="s">
        <v>373</v>
      </c>
      <c r="P32" s="145"/>
    </row>
    <row r="33" spans="1:16" s="148" customFormat="1" ht="12.75">
      <c r="A33" s="231">
        <v>2</v>
      </c>
      <c r="B33" s="232" t="s">
        <v>293</v>
      </c>
      <c r="C33" s="233">
        <v>0</v>
      </c>
      <c r="D33" s="233">
        <v>2</v>
      </c>
      <c r="E33" s="234">
        <v>0</v>
      </c>
      <c r="F33" s="235" t="s">
        <v>324</v>
      </c>
      <c r="G33" s="236" t="s">
        <v>293</v>
      </c>
      <c r="H33" s="237" t="s">
        <v>323</v>
      </c>
      <c r="I33" s="238">
        <v>3</v>
      </c>
      <c r="J33" s="238">
        <v>90</v>
      </c>
      <c r="K33" s="238">
        <v>30</v>
      </c>
      <c r="L33" s="238">
        <v>0</v>
      </c>
      <c r="M33" s="238">
        <v>0</v>
      </c>
      <c r="N33" s="239" t="s">
        <v>271</v>
      </c>
      <c r="O33" s="230" t="s">
        <v>373</v>
      </c>
      <c r="P33" s="145"/>
    </row>
    <row r="34" spans="1:16" s="148" customFormat="1" ht="12.75">
      <c r="A34" s="231">
        <v>3</v>
      </c>
      <c r="B34" s="232" t="s">
        <v>293</v>
      </c>
      <c r="C34" s="233">
        <v>0</v>
      </c>
      <c r="D34" s="233">
        <v>3</v>
      </c>
      <c r="E34" s="234">
        <v>0</v>
      </c>
      <c r="F34" s="235" t="s">
        <v>325</v>
      </c>
      <c r="G34" s="236" t="s">
        <v>293</v>
      </c>
      <c r="H34" s="237" t="s">
        <v>323</v>
      </c>
      <c r="I34" s="238">
        <v>3</v>
      </c>
      <c r="J34" s="238">
        <v>90</v>
      </c>
      <c r="K34" s="238">
        <v>30</v>
      </c>
      <c r="L34" s="238">
        <v>0</v>
      </c>
      <c r="M34" s="238">
        <v>0</v>
      </c>
      <c r="N34" s="239" t="s">
        <v>271</v>
      </c>
      <c r="O34" s="230" t="s">
        <v>373</v>
      </c>
      <c r="P34" s="145"/>
    </row>
    <row r="35" spans="1:16" s="148" customFormat="1" ht="12.75">
      <c r="A35" s="231">
        <v>4</v>
      </c>
      <c r="B35" s="232" t="s">
        <v>293</v>
      </c>
      <c r="C35" s="233">
        <v>0</v>
      </c>
      <c r="D35" s="233">
        <v>4</v>
      </c>
      <c r="E35" s="234">
        <v>0</v>
      </c>
      <c r="F35" s="235" t="s">
        <v>326</v>
      </c>
      <c r="G35" s="236" t="s">
        <v>293</v>
      </c>
      <c r="H35" s="237" t="s">
        <v>323</v>
      </c>
      <c r="I35" s="238">
        <v>3</v>
      </c>
      <c r="J35" s="238">
        <v>90</v>
      </c>
      <c r="K35" s="238">
        <v>30</v>
      </c>
      <c r="L35" s="238">
        <v>0</v>
      </c>
      <c r="M35" s="238">
        <v>0</v>
      </c>
      <c r="N35" s="239" t="s">
        <v>271</v>
      </c>
      <c r="O35" s="230" t="s">
        <v>373</v>
      </c>
      <c r="P35" s="145"/>
    </row>
    <row r="36" spans="1:16" s="148" customFormat="1" ht="12.75">
      <c r="A36" s="231">
        <v>5</v>
      </c>
      <c r="B36" s="232" t="s">
        <v>293</v>
      </c>
      <c r="C36" s="233">
        <v>0</v>
      </c>
      <c r="D36" s="233">
        <v>5</v>
      </c>
      <c r="E36" s="234">
        <v>0</v>
      </c>
      <c r="F36" s="235" t="s">
        <v>327</v>
      </c>
      <c r="G36" s="236" t="s">
        <v>293</v>
      </c>
      <c r="H36" s="237" t="s">
        <v>323</v>
      </c>
      <c r="I36" s="238">
        <v>3</v>
      </c>
      <c r="J36" s="238">
        <v>90</v>
      </c>
      <c r="K36" s="238">
        <v>30</v>
      </c>
      <c r="L36" s="238">
        <v>0</v>
      </c>
      <c r="M36" s="238">
        <v>0</v>
      </c>
      <c r="N36" s="239" t="s">
        <v>271</v>
      </c>
      <c r="O36" s="230" t="s">
        <v>373</v>
      </c>
      <c r="P36" s="145"/>
    </row>
    <row r="37" spans="1:16" s="148" customFormat="1" ht="12.75">
      <c r="A37" s="231">
        <v>6</v>
      </c>
      <c r="B37" s="232" t="s">
        <v>293</v>
      </c>
      <c r="C37" s="233">
        <v>0</v>
      </c>
      <c r="D37" s="233">
        <v>6</v>
      </c>
      <c r="E37" s="234">
        <v>0</v>
      </c>
      <c r="F37" s="235" t="s">
        <v>328</v>
      </c>
      <c r="G37" s="236" t="s">
        <v>293</v>
      </c>
      <c r="H37" s="237" t="s">
        <v>323</v>
      </c>
      <c r="I37" s="238">
        <v>3</v>
      </c>
      <c r="J37" s="238">
        <v>90</v>
      </c>
      <c r="K37" s="238">
        <v>30</v>
      </c>
      <c r="L37" s="238">
        <v>0</v>
      </c>
      <c r="M37" s="238">
        <v>0</v>
      </c>
      <c r="N37" s="239" t="s">
        <v>271</v>
      </c>
      <c r="O37" s="230" t="s">
        <v>373</v>
      </c>
      <c r="P37" s="145"/>
    </row>
    <row r="38" spans="1:16" s="148" customFormat="1" ht="12.75">
      <c r="A38" s="231">
        <v>7</v>
      </c>
      <c r="B38" s="232" t="s">
        <v>293</v>
      </c>
      <c r="C38" s="233">
        <v>0</v>
      </c>
      <c r="D38" s="233">
        <v>7</v>
      </c>
      <c r="E38" s="234">
        <v>0</v>
      </c>
      <c r="F38" s="235" t="s">
        <v>329</v>
      </c>
      <c r="G38" s="236" t="s">
        <v>293</v>
      </c>
      <c r="H38" s="237" t="s">
        <v>323</v>
      </c>
      <c r="I38" s="238">
        <v>3</v>
      </c>
      <c r="J38" s="238">
        <v>90</v>
      </c>
      <c r="K38" s="238">
        <v>30</v>
      </c>
      <c r="L38" s="238">
        <v>0</v>
      </c>
      <c r="M38" s="238">
        <v>0</v>
      </c>
      <c r="N38" s="239" t="s">
        <v>271</v>
      </c>
      <c r="O38" s="230" t="s">
        <v>373</v>
      </c>
      <c r="P38" s="145"/>
    </row>
    <row r="39" spans="1:16" s="148" customFormat="1" ht="12.75">
      <c r="A39" s="231">
        <v>8</v>
      </c>
      <c r="B39" s="232" t="s">
        <v>293</v>
      </c>
      <c r="C39" s="233">
        <v>0</v>
      </c>
      <c r="D39" s="233">
        <v>8</v>
      </c>
      <c r="E39" s="234">
        <v>0</v>
      </c>
      <c r="F39" s="235" t="s">
        <v>330</v>
      </c>
      <c r="G39" s="236" t="s">
        <v>293</v>
      </c>
      <c r="H39" s="237" t="s">
        <v>323</v>
      </c>
      <c r="I39" s="238">
        <v>3</v>
      </c>
      <c r="J39" s="238">
        <v>90</v>
      </c>
      <c r="K39" s="238">
        <v>30</v>
      </c>
      <c r="L39" s="238">
        <v>0</v>
      </c>
      <c r="M39" s="238">
        <v>0</v>
      </c>
      <c r="N39" s="239" t="s">
        <v>271</v>
      </c>
      <c r="O39" s="230" t="s">
        <v>373</v>
      </c>
      <c r="P39" s="145"/>
    </row>
    <row r="40" spans="1:16" s="148" customFormat="1" ht="12.75">
      <c r="A40" s="231">
        <v>9</v>
      </c>
      <c r="B40" s="232" t="s">
        <v>293</v>
      </c>
      <c r="C40" s="233">
        <v>0</v>
      </c>
      <c r="D40" s="233">
        <v>9</v>
      </c>
      <c r="E40" s="234">
        <v>0</v>
      </c>
      <c r="F40" s="235" t="s">
        <v>331</v>
      </c>
      <c r="G40" s="236" t="s">
        <v>293</v>
      </c>
      <c r="H40" s="237" t="s">
        <v>323</v>
      </c>
      <c r="I40" s="238">
        <v>3</v>
      </c>
      <c r="J40" s="238">
        <v>90</v>
      </c>
      <c r="K40" s="238">
        <v>30</v>
      </c>
      <c r="L40" s="238">
        <v>0</v>
      </c>
      <c r="M40" s="238">
        <v>0</v>
      </c>
      <c r="N40" s="239" t="s">
        <v>271</v>
      </c>
      <c r="O40" s="230" t="s">
        <v>373</v>
      </c>
      <c r="P40" s="145"/>
    </row>
    <row r="41" spans="1:16" s="148" customFormat="1" ht="12.75">
      <c r="A41" s="231">
        <v>10</v>
      </c>
      <c r="B41" s="232" t="s">
        <v>293</v>
      </c>
      <c r="C41" s="233">
        <v>1</v>
      </c>
      <c r="D41" s="233">
        <v>0</v>
      </c>
      <c r="E41" s="234">
        <v>0</v>
      </c>
      <c r="F41" s="235" t="s">
        <v>332</v>
      </c>
      <c r="G41" s="236" t="s">
        <v>293</v>
      </c>
      <c r="H41" s="237" t="s">
        <v>323</v>
      </c>
      <c r="I41" s="238">
        <v>3</v>
      </c>
      <c r="J41" s="238">
        <v>90</v>
      </c>
      <c r="K41" s="238">
        <v>30</v>
      </c>
      <c r="L41" s="238">
        <v>0</v>
      </c>
      <c r="M41" s="238">
        <v>0</v>
      </c>
      <c r="N41" s="239" t="s">
        <v>271</v>
      </c>
      <c r="O41" s="230" t="s">
        <v>373</v>
      </c>
      <c r="P41" s="145"/>
    </row>
    <row r="42" spans="1:16" s="148" customFormat="1" ht="13.5" thickBot="1">
      <c r="A42" s="505">
        <v>11</v>
      </c>
      <c r="B42" s="473" t="s">
        <v>293</v>
      </c>
      <c r="C42" s="432">
        <v>1</v>
      </c>
      <c r="D42" s="432">
        <v>1</v>
      </c>
      <c r="E42" s="433">
        <v>0</v>
      </c>
      <c r="F42" s="506" t="s">
        <v>333</v>
      </c>
      <c r="G42" s="507" t="s">
        <v>293</v>
      </c>
      <c r="H42" s="508" t="s">
        <v>323</v>
      </c>
      <c r="I42" s="509">
        <v>3</v>
      </c>
      <c r="J42" s="509">
        <v>90</v>
      </c>
      <c r="K42" s="509">
        <v>30</v>
      </c>
      <c r="L42" s="509">
        <v>0</v>
      </c>
      <c r="M42" s="509">
        <v>0</v>
      </c>
      <c r="N42" s="510" t="s">
        <v>271</v>
      </c>
      <c r="O42" s="511" t="s">
        <v>373</v>
      </c>
      <c r="P42" s="145"/>
    </row>
    <row r="43" spans="1:16" ht="15.75" thickBot="1"/>
    <row r="44" spans="1:16" s="148" customFormat="1" ht="33" customHeight="1" thickBot="1">
      <c r="A44" s="648" t="s">
        <v>445</v>
      </c>
      <c r="B44" s="649"/>
      <c r="C44" s="649"/>
      <c r="D44" s="649"/>
      <c r="E44" s="649"/>
      <c r="F44" s="649"/>
      <c r="G44" s="649"/>
      <c r="H44" s="649"/>
      <c r="I44" s="649"/>
      <c r="J44" s="649"/>
      <c r="K44" s="649"/>
      <c r="L44" s="649"/>
      <c r="M44" s="649"/>
      <c r="N44" s="649"/>
      <c r="O44" s="650"/>
      <c r="P44" s="145"/>
    </row>
    <row r="45" spans="1:16" s="148" customFormat="1" ht="13.5" thickBot="1">
      <c r="A45" s="248"/>
      <c r="B45" s="249"/>
      <c r="C45" s="249"/>
      <c r="D45" s="249"/>
      <c r="E45" s="249"/>
      <c r="F45" s="258" t="s">
        <v>339</v>
      </c>
      <c r="G45" s="251"/>
      <c r="H45" s="259"/>
      <c r="I45" s="260"/>
      <c r="J45" s="260"/>
      <c r="K45" s="260"/>
      <c r="L45" s="260"/>
      <c r="M45" s="260"/>
      <c r="N45" s="260"/>
      <c r="O45" s="253"/>
      <c r="P45" s="145"/>
    </row>
    <row r="46" spans="1:16" s="148" customFormat="1" ht="12.75">
      <c r="A46" s="225">
        <v>13</v>
      </c>
      <c r="B46" s="254" t="s">
        <v>293</v>
      </c>
      <c r="C46" s="255">
        <v>1</v>
      </c>
      <c r="D46" s="255">
        <v>3</v>
      </c>
      <c r="E46" s="256">
        <v>0</v>
      </c>
      <c r="F46" s="261" t="s">
        <v>340</v>
      </c>
      <c r="G46" s="229" t="s">
        <v>293</v>
      </c>
      <c r="H46" s="262">
        <v>7</v>
      </c>
      <c r="I46" s="263">
        <v>2</v>
      </c>
      <c r="J46" s="263">
        <v>60</v>
      </c>
      <c r="K46" s="263">
        <v>30</v>
      </c>
      <c r="L46" s="263">
        <v>0</v>
      </c>
      <c r="M46" s="263">
        <v>0</v>
      </c>
      <c r="N46" s="264" t="s">
        <v>271</v>
      </c>
      <c r="O46" s="230" t="s">
        <v>373</v>
      </c>
      <c r="P46" s="145"/>
    </row>
    <row r="47" spans="1:16" s="148" customFormat="1" ht="13.5" thickBot="1">
      <c r="A47" s="265">
        <v>14</v>
      </c>
      <c r="B47" s="232" t="s">
        <v>293</v>
      </c>
      <c r="C47" s="233">
        <v>1</v>
      </c>
      <c r="D47" s="233">
        <v>4</v>
      </c>
      <c r="E47" s="234">
        <v>0</v>
      </c>
      <c r="F47" s="235" t="s">
        <v>341</v>
      </c>
      <c r="G47" s="236" t="s">
        <v>293</v>
      </c>
      <c r="H47" s="237">
        <v>7</v>
      </c>
      <c r="I47" s="238">
        <v>2</v>
      </c>
      <c r="J47" s="238">
        <v>60</v>
      </c>
      <c r="K47" s="238">
        <v>30</v>
      </c>
      <c r="L47" s="238">
        <v>0</v>
      </c>
      <c r="M47" s="238">
        <v>0</v>
      </c>
      <c r="N47" s="239" t="s">
        <v>342</v>
      </c>
      <c r="O47" s="230" t="s">
        <v>373</v>
      </c>
      <c r="P47" s="145"/>
    </row>
    <row r="48" spans="1:16" s="148" customFormat="1" ht="12.75">
      <c r="A48" s="266">
        <v>15</v>
      </c>
      <c r="B48" s="240" t="s">
        <v>293</v>
      </c>
      <c r="C48" s="241">
        <v>1</v>
      </c>
      <c r="D48" s="241">
        <v>5</v>
      </c>
      <c r="E48" s="242">
        <v>0</v>
      </c>
      <c r="F48" s="243" t="s">
        <v>343</v>
      </c>
      <c r="G48" s="244" t="s">
        <v>293</v>
      </c>
      <c r="H48" s="245">
        <v>7</v>
      </c>
      <c r="I48" s="246">
        <v>2</v>
      </c>
      <c r="J48" s="246">
        <v>60</v>
      </c>
      <c r="K48" s="246">
        <v>30</v>
      </c>
      <c r="L48" s="246">
        <v>0</v>
      </c>
      <c r="M48" s="246">
        <v>0</v>
      </c>
      <c r="N48" s="247" t="s">
        <v>271</v>
      </c>
      <c r="O48" s="272" t="s">
        <v>373</v>
      </c>
      <c r="P48" s="145"/>
    </row>
    <row r="49" spans="1:16" s="148" customFormat="1" ht="12.75">
      <c r="A49" s="265"/>
      <c r="B49" s="355"/>
      <c r="C49" s="356"/>
      <c r="D49" s="356"/>
      <c r="E49" s="357"/>
      <c r="F49" s="362" t="s">
        <v>344</v>
      </c>
      <c r="G49" s="358"/>
      <c r="H49" s="359"/>
      <c r="I49" s="360"/>
      <c r="J49" s="360"/>
      <c r="K49" s="360"/>
      <c r="L49" s="360"/>
      <c r="M49" s="360"/>
      <c r="N49" s="361"/>
      <c r="O49" s="272"/>
      <c r="P49" s="145"/>
    </row>
    <row r="50" spans="1:16" s="148" customFormat="1" ht="26.25" thickBot="1">
      <c r="A50" s="265">
        <v>16</v>
      </c>
      <c r="B50" s="254" t="s">
        <v>293</v>
      </c>
      <c r="C50" s="255">
        <v>1</v>
      </c>
      <c r="D50" s="255">
        <v>6</v>
      </c>
      <c r="E50" s="256">
        <v>0</v>
      </c>
      <c r="F50" s="261" t="s">
        <v>345</v>
      </c>
      <c r="G50" s="229" t="s">
        <v>293</v>
      </c>
      <c r="H50" s="262">
        <v>8</v>
      </c>
      <c r="I50" s="263">
        <v>2</v>
      </c>
      <c r="J50" s="263">
        <v>60</v>
      </c>
      <c r="K50" s="263">
        <v>30</v>
      </c>
      <c r="L50" s="263">
        <v>0</v>
      </c>
      <c r="M50" s="263">
        <v>0</v>
      </c>
      <c r="N50" s="264" t="s">
        <v>271</v>
      </c>
      <c r="O50" s="230" t="s">
        <v>373</v>
      </c>
      <c r="P50" s="145"/>
    </row>
    <row r="51" spans="1:16" s="148" customFormat="1" ht="26.25" thickBot="1">
      <c r="A51" s="266">
        <v>17</v>
      </c>
      <c r="B51" s="232" t="s">
        <v>293</v>
      </c>
      <c r="C51" s="233">
        <v>1</v>
      </c>
      <c r="D51" s="233">
        <v>7</v>
      </c>
      <c r="E51" s="234">
        <v>0</v>
      </c>
      <c r="F51" s="235" t="s">
        <v>346</v>
      </c>
      <c r="G51" s="236" t="s">
        <v>293</v>
      </c>
      <c r="H51" s="237">
        <v>8</v>
      </c>
      <c r="I51" s="238">
        <v>2</v>
      </c>
      <c r="J51" s="238">
        <v>60</v>
      </c>
      <c r="K51" s="238">
        <v>30</v>
      </c>
      <c r="L51" s="238">
        <v>0</v>
      </c>
      <c r="M51" s="238">
        <v>0</v>
      </c>
      <c r="N51" s="239" t="s">
        <v>271</v>
      </c>
      <c r="O51" s="230" t="s">
        <v>373</v>
      </c>
      <c r="P51" s="145"/>
    </row>
    <row r="52" spans="1:16" s="148" customFormat="1" ht="26.25" thickBot="1">
      <c r="A52" s="266">
        <v>18</v>
      </c>
      <c r="B52" s="232" t="s">
        <v>293</v>
      </c>
      <c r="C52" s="233">
        <v>1</v>
      </c>
      <c r="D52" s="233">
        <v>8</v>
      </c>
      <c r="E52" s="234">
        <v>0</v>
      </c>
      <c r="F52" s="235" t="s">
        <v>347</v>
      </c>
      <c r="G52" s="236" t="s">
        <v>293</v>
      </c>
      <c r="H52" s="237">
        <v>8</v>
      </c>
      <c r="I52" s="238">
        <v>2</v>
      </c>
      <c r="J52" s="238">
        <v>60</v>
      </c>
      <c r="K52" s="238">
        <v>30</v>
      </c>
      <c r="L52" s="238">
        <v>0</v>
      </c>
      <c r="M52" s="238">
        <v>0</v>
      </c>
      <c r="N52" s="239" t="s">
        <v>271</v>
      </c>
      <c r="O52" s="230" t="s">
        <v>373</v>
      </c>
      <c r="P52" s="145"/>
    </row>
    <row r="53" spans="1:16" s="148" customFormat="1" ht="26.25" thickBot="1">
      <c r="A53" s="266">
        <v>19</v>
      </c>
      <c r="B53" s="240" t="s">
        <v>293</v>
      </c>
      <c r="C53" s="241">
        <v>1</v>
      </c>
      <c r="D53" s="241">
        <v>9</v>
      </c>
      <c r="E53" s="242">
        <v>0</v>
      </c>
      <c r="F53" s="243" t="s">
        <v>348</v>
      </c>
      <c r="G53" s="244" t="s">
        <v>293</v>
      </c>
      <c r="H53" s="245">
        <v>8</v>
      </c>
      <c r="I53" s="246">
        <v>2</v>
      </c>
      <c r="J53" s="246">
        <v>60</v>
      </c>
      <c r="K53" s="246">
        <v>30</v>
      </c>
      <c r="L53" s="246">
        <v>0</v>
      </c>
      <c r="M53" s="246">
        <v>0</v>
      </c>
      <c r="N53" s="247" t="s">
        <v>271</v>
      </c>
      <c r="O53" s="272" t="s">
        <v>373</v>
      </c>
      <c r="P53" s="145"/>
    </row>
    <row r="54" spans="1:16" s="148" customFormat="1" ht="20.100000000000001" hidden="1" customHeight="1" thickBot="1">
      <c r="A54" s="637"/>
      <c r="B54" s="638"/>
      <c r="C54" s="638"/>
      <c r="D54" s="638"/>
      <c r="E54" s="638"/>
      <c r="F54" s="638"/>
      <c r="G54" s="638"/>
      <c r="H54" s="638"/>
      <c r="I54" s="638"/>
      <c r="J54" s="638"/>
      <c r="K54" s="638"/>
      <c r="L54" s="638"/>
      <c r="M54" s="638"/>
      <c r="N54" s="638"/>
      <c r="O54" s="639"/>
      <c r="P54" s="145"/>
    </row>
    <row r="55" spans="1:16" s="148" customFormat="1" ht="20.100000000000001" customHeight="1" thickBot="1">
      <c r="A55" s="640" t="s">
        <v>400</v>
      </c>
      <c r="B55" s="641"/>
      <c r="C55" s="641"/>
      <c r="D55" s="641"/>
      <c r="E55" s="641"/>
      <c r="F55" s="641"/>
      <c r="G55" s="641"/>
      <c r="H55" s="641"/>
      <c r="I55" s="641"/>
      <c r="J55" s="641"/>
      <c r="K55" s="641"/>
      <c r="L55" s="641"/>
      <c r="M55" s="641"/>
      <c r="N55" s="641"/>
      <c r="O55" s="642"/>
      <c r="P55" s="145"/>
    </row>
    <row r="56" spans="1:16" s="148" customFormat="1" ht="12.75">
      <c r="A56" s="225">
        <v>24</v>
      </c>
      <c r="B56" s="226" t="s">
        <v>269</v>
      </c>
      <c r="C56" s="227">
        <v>2</v>
      </c>
      <c r="D56" s="227">
        <v>4</v>
      </c>
      <c r="E56" s="228">
        <v>0</v>
      </c>
      <c r="F56" s="427" t="s">
        <v>275</v>
      </c>
      <c r="G56" s="320" t="s">
        <v>269</v>
      </c>
      <c r="H56" s="321">
        <v>1</v>
      </c>
      <c r="I56" s="494">
        <v>9</v>
      </c>
      <c r="J56" s="321">
        <v>270</v>
      </c>
      <c r="K56" s="494">
        <v>30</v>
      </c>
      <c r="L56" s="494">
        <v>90</v>
      </c>
      <c r="M56" s="494">
        <v>0</v>
      </c>
      <c r="N56" s="350" t="s">
        <v>276</v>
      </c>
      <c r="O56" s="354" t="s">
        <v>382</v>
      </c>
      <c r="P56" s="145"/>
    </row>
    <row r="57" spans="1:16" s="148" customFormat="1" ht="12.75">
      <c r="A57" s="346">
        <v>25</v>
      </c>
      <c r="B57" s="310" t="s">
        <v>269</v>
      </c>
      <c r="C57" s="304">
        <v>2</v>
      </c>
      <c r="D57" s="304">
        <v>5</v>
      </c>
      <c r="E57" s="311">
        <v>0</v>
      </c>
      <c r="F57" s="428" t="s">
        <v>284</v>
      </c>
      <c r="G57" s="156" t="s">
        <v>269</v>
      </c>
      <c r="H57" s="185">
        <v>2</v>
      </c>
      <c r="I57" s="495">
        <v>7</v>
      </c>
      <c r="J57" s="185">
        <v>210</v>
      </c>
      <c r="K57" s="495">
        <v>30</v>
      </c>
      <c r="L57" s="495">
        <v>60</v>
      </c>
      <c r="M57" s="495">
        <v>0</v>
      </c>
      <c r="N57" s="351" t="s">
        <v>285</v>
      </c>
      <c r="O57" s="206" t="s">
        <v>382</v>
      </c>
      <c r="P57" s="145"/>
    </row>
    <row r="58" spans="1:16" s="148" customFormat="1" ht="12.75">
      <c r="A58" s="346">
        <v>26</v>
      </c>
      <c r="B58" s="310" t="s">
        <v>269</v>
      </c>
      <c r="C58" s="304">
        <v>2</v>
      </c>
      <c r="D58" s="304">
        <v>6</v>
      </c>
      <c r="E58" s="311">
        <v>0</v>
      </c>
      <c r="F58" s="429" t="s">
        <v>286</v>
      </c>
      <c r="G58" s="181" t="s">
        <v>269</v>
      </c>
      <c r="H58" s="173">
        <v>2</v>
      </c>
      <c r="I58" s="496">
        <v>7</v>
      </c>
      <c r="J58" s="173">
        <v>210</v>
      </c>
      <c r="K58" s="496">
        <v>30</v>
      </c>
      <c r="L58" s="496">
        <v>0</v>
      </c>
      <c r="M58" s="496">
        <v>0</v>
      </c>
      <c r="N58" s="352" t="s">
        <v>271</v>
      </c>
      <c r="O58" s="206" t="s">
        <v>272</v>
      </c>
      <c r="P58" s="145"/>
    </row>
    <row r="59" spans="1:16" s="148" customFormat="1" ht="12.75">
      <c r="A59" s="346">
        <v>27</v>
      </c>
      <c r="B59" s="310" t="s">
        <v>269</v>
      </c>
      <c r="C59" s="304">
        <v>2</v>
      </c>
      <c r="D59" s="304">
        <v>7</v>
      </c>
      <c r="E59" s="311">
        <v>0</v>
      </c>
      <c r="F59" s="429" t="s">
        <v>430</v>
      </c>
      <c r="G59" s="181" t="s">
        <v>269</v>
      </c>
      <c r="H59" s="173">
        <v>3</v>
      </c>
      <c r="I59" s="496">
        <v>3</v>
      </c>
      <c r="J59" s="173">
        <v>90</v>
      </c>
      <c r="K59" s="496">
        <v>30</v>
      </c>
      <c r="L59" s="496">
        <v>0</v>
      </c>
      <c r="M59" s="496">
        <v>0</v>
      </c>
      <c r="N59" s="352" t="s">
        <v>271</v>
      </c>
      <c r="O59" s="206" t="s">
        <v>272</v>
      </c>
      <c r="P59" s="145"/>
    </row>
    <row r="60" spans="1:16" s="148" customFormat="1" ht="12.75">
      <c r="A60" s="346">
        <v>28</v>
      </c>
      <c r="B60" s="310" t="s">
        <v>269</v>
      </c>
      <c r="C60" s="304">
        <v>2</v>
      </c>
      <c r="D60" s="304">
        <v>8</v>
      </c>
      <c r="E60" s="311">
        <v>0</v>
      </c>
      <c r="F60" s="429" t="s">
        <v>294</v>
      </c>
      <c r="G60" s="181" t="s">
        <v>269</v>
      </c>
      <c r="H60" s="173">
        <v>3</v>
      </c>
      <c r="I60" s="496">
        <v>6</v>
      </c>
      <c r="J60" s="173">
        <v>180</v>
      </c>
      <c r="K60" s="496">
        <v>30</v>
      </c>
      <c r="L60" s="496">
        <v>60</v>
      </c>
      <c r="M60" s="496">
        <v>0</v>
      </c>
      <c r="N60" s="352" t="s">
        <v>285</v>
      </c>
      <c r="O60" s="206" t="s">
        <v>382</v>
      </c>
      <c r="P60" s="145"/>
    </row>
    <row r="61" spans="1:16" s="148" customFormat="1" ht="12.75">
      <c r="A61" s="346">
        <v>29</v>
      </c>
      <c r="B61" s="310" t="s">
        <v>269</v>
      </c>
      <c r="C61" s="304">
        <v>2</v>
      </c>
      <c r="D61" s="304">
        <v>9</v>
      </c>
      <c r="E61" s="311">
        <v>0</v>
      </c>
      <c r="F61" s="429" t="s">
        <v>296</v>
      </c>
      <c r="G61" s="181" t="s">
        <v>269</v>
      </c>
      <c r="H61" s="173">
        <v>4</v>
      </c>
      <c r="I61" s="496">
        <v>5</v>
      </c>
      <c r="J61" s="173">
        <v>150</v>
      </c>
      <c r="K61" s="496">
        <v>30</v>
      </c>
      <c r="L61" s="496">
        <v>30</v>
      </c>
      <c r="M61" s="496">
        <v>0</v>
      </c>
      <c r="N61" s="352" t="s">
        <v>292</v>
      </c>
      <c r="O61" s="206" t="s">
        <v>382</v>
      </c>
      <c r="P61" s="145"/>
    </row>
    <row r="62" spans="1:16" s="148" customFormat="1" ht="25.5">
      <c r="A62" s="346">
        <v>30</v>
      </c>
      <c r="B62" s="310" t="s">
        <v>269</v>
      </c>
      <c r="C62" s="304">
        <v>3</v>
      </c>
      <c r="D62" s="304">
        <v>0</v>
      </c>
      <c r="E62" s="311">
        <v>0</v>
      </c>
      <c r="F62" s="430" t="s">
        <v>297</v>
      </c>
      <c r="G62" s="181" t="s">
        <v>269</v>
      </c>
      <c r="H62" s="173">
        <v>4</v>
      </c>
      <c r="I62" s="496">
        <v>4</v>
      </c>
      <c r="J62" s="173">
        <v>120</v>
      </c>
      <c r="K62" s="496">
        <v>30</v>
      </c>
      <c r="L62" s="496">
        <v>0</v>
      </c>
      <c r="M62" s="496">
        <v>0</v>
      </c>
      <c r="N62" s="352" t="s">
        <v>271</v>
      </c>
      <c r="O62" s="206" t="s">
        <v>298</v>
      </c>
      <c r="P62" s="145"/>
    </row>
    <row r="63" spans="1:16" s="148" customFormat="1" ht="12.75">
      <c r="A63" s="346">
        <v>31</v>
      </c>
      <c r="B63" s="310" t="s">
        <v>269</v>
      </c>
      <c r="C63" s="304">
        <v>3</v>
      </c>
      <c r="D63" s="304">
        <v>1</v>
      </c>
      <c r="E63" s="311">
        <v>0</v>
      </c>
      <c r="F63" s="429" t="s">
        <v>305</v>
      </c>
      <c r="G63" s="181" t="s">
        <v>269</v>
      </c>
      <c r="H63" s="173">
        <v>5</v>
      </c>
      <c r="I63" s="496">
        <v>3</v>
      </c>
      <c r="J63" s="173">
        <v>90</v>
      </c>
      <c r="K63" s="496">
        <v>15</v>
      </c>
      <c r="L63" s="496">
        <v>15</v>
      </c>
      <c r="M63" s="496">
        <v>0</v>
      </c>
      <c r="N63" s="352" t="s">
        <v>306</v>
      </c>
      <c r="O63" s="206" t="s">
        <v>382</v>
      </c>
      <c r="P63" s="145"/>
    </row>
    <row r="64" spans="1:16" s="148" customFormat="1" ht="12.75">
      <c r="A64" s="346">
        <v>32</v>
      </c>
      <c r="B64" s="310" t="s">
        <v>269</v>
      </c>
      <c r="C64" s="304">
        <v>3</v>
      </c>
      <c r="D64" s="304">
        <v>2</v>
      </c>
      <c r="E64" s="311">
        <v>0</v>
      </c>
      <c r="F64" s="429" t="s">
        <v>377</v>
      </c>
      <c r="G64" s="181" t="s">
        <v>269</v>
      </c>
      <c r="H64" s="173">
        <v>5</v>
      </c>
      <c r="I64" s="496">
        <v>5</v>
      </c>
      <c r="J64" s="173">
        <v>150</v>
      </c>
      <c r="K64" s="496">
        <v>30</v>
      </c>
      <c r="L64" s="496">
        <v>0</v>
      </c>
      <c r="M64" s="496">
        <v>0</v>
      </c>
      <c r="N64" s="352" t="s">
        <v>271</v>
      </c>
      <c r="O64" s="206" t="s">
        <v>272</v>
      </c>
      <c r="P64" s="145"/>
    </row>
    <row r="65" spans="1:16" s="145" customFormat="1" ht="12.75">
      <c r="A65" s="408">
        <v>33</v>
      </c>
      <c r="B65" s="395" t="s">
        <v>269</v>
      </c>
      <c r="C65" s="309">
        <v>3</v>
      </c>
      <c r="D65" s="309">
        <v>3</v>
      </c>
      <c r="E65" s="344">
        <v>0</v>
      </c>
      <c r="F65" s="429" t="s">
        <v>311</v>
      </c>
      <c r="G65" s="181" t="s">
        <v>269</v>
      </c>
      <c r="H65" s="173">
        <v>6</v>
      </c>
      <c r="I65" s="496">
        <v>6</v>
      </c>
      <c r="J65" s="173">
        <v>180</v>
      </c>
      <c r="K65" s="496">
        <v>60</v>
      </c>
      <c r="L65" s="496">
        <v>30</v>
      </c>
      <c r="M65" s="496">
        <v>0</v>
      </c>
      <c r="N65" s="352" t="s">
        <v>398</v>
      </c>
      <c r="O65" s="206" t="s">
        <v>277</v>
      </c>
    </row>
    <row r="66" spans="1:16" s="145" customFormat="1" ht="12.75">
      <c r="A66" s="408">
        <v>34</v>
      </c>
      <c r="B66" s="395" t="s">
        <v>269</v>
      </c>
      <c r="C66" s="309">
        <v>3</v>
      </c>
      <c r="D66" s="309">
        <v>4</v>
      </c>
      <c r="E66" s="344">
        <v>0</v>
      </c>
      <c r="F66" s="429" t="s">
        <v>379</v>
      </c>
      <c r="G66" s="181" t="s">
        <v>269</v>
      </c>
      <c r="H66" s="173">
        <v>6</v>
      </c>
      <c r="I66" s="496">
        <v>2</v>
      </c>
      <c r="J66" s="173">
        <v>60</v>
      </c>
      <c r="K66" s="496">
        <v>0</v>
      </c>
      <c r="L66" s="496">
        <v>0</v>
      </c>
      <c r="M66" s="496">
        <v>30</v>
      </c>
      <c r="N66" s="352" t="s">
        <v>363</v>
      </c>
      <c r="O66" s="206" t="s">
        <v>277</v>
      </c>
    </row>
    <row r="67" spans="1:16" s="148" customFormat="1" ht="12.75">
      <c r="A67" s="346">
        <v>35</v>
      </c>
      <c r="B67" s="310" t="s">
        <v>269</v>
      </c>
      <c r="C67" s="304">
        <v>3</v>
      </c>
      <c r="D67" s="304">
        <v>5</v>
      </c>
      <c r="E67" s="311">
        <v>0</v>
      </c>
      <c r="F67" s="429" t="s">
        <v>312</v>
      </c>
      <c r="G67" s="181" t="s">
        <v>269</v>
      </c>
      <c r="H67" s="173">
        <v>6</v>
      </c>
      <c r="I67" s="496">
        <v>3</v>
      </c>
      <c r="J67" s="173">
        <v>90</v>
      </c>
      <c r="K67" s="496">
        <v>15</v>
      </c>
      <c r="L67" s="496">
        <v>15</v>
      </c>
      <c r="M67" s="496">
        <v>0</v>
      </c>
      <c r="N67" s="352" t="s">
        <v>306</v>
      </c>
      <c r="O67" s="206" t="s">
        <v>382</v>
      </c>
      <c r="P67" s="145"/>
    </row>
    <row r="68" spans="1:16" s="148" customFormat="1" ht="12.75">
      <c r="A68" s="346">
        <v>36</v>
      </c>
      <c r="B68" s="310" t="s">
        <v>269</v>
      </c>
      <c r="C68" s="304">
        <v>3</v>
      </c>
      <c r="D68" s="304">
        <v>6</v>
      </c>
      <c r="E68" s="311">
        <v>0</v>
      </c>
      <c r="F68" s="429" t="s">
        <v>314</v>
      </c>
      <c r="G68" s="181" t="s">
        <v>269</v>
      </c>
      <c r="H68" s="173">
        <v>6</v>
      </c>
      <c r="I68" s="496">
        <v>4</v>
      </c>
      <c r="J68" s="173">
        <v>120</v>
      </c>
      <c r="K68" s="496">
        <v>30</v>
      </c>
      <c r="L68" s="496">
        <v>0</v>
      </c>
      <c r="M68" s="496">
        <v>0</v>
      </c>
      <c r="N68" s="352" t="s">
        <v>271</v>
      </c>
      <c r="O68" s="206" t="s">
        <v>272</v>
      </c>
      <c r="P68" s="145"/>
    </row>
    <row r="69" spans="1:16" s="148" customFormat="1" ht="12.75">
      <c r="A69" s="346">
        <v>37</v>
      </c>
      <c r="B69" s="310" t="s">
        <v>269</v>
      </c>
      <c r="C69" s="304">
        <v>3</v>
      </c>
      <c r="D69" s="304">
        <v>7</v>
      </c>
      <c r="E69" s="311">
        <v>0</v>
      </c>
      <c r="F69" s="429" t="s">
        <v>318</v>
      </c>
      <c r="G69" s="181" t="s">
        <v>269</v>
      </c>
      <c r="H69" s="173">
        <v>7</v>
      </c>
      <c r="I69" s="496">
        <v>2</v>
      </c>
      <c r="J69" s="173">
        <v>60</v>
      </c>
      <c r="K69" s="496">
        <v>15</v>
      </c>
      <c r="L69" s="496">
        <v>15</v>
      </c>
      <c r="M69" s="496">
        <v>0</v>
      </c>
      <c r="N69" s="352" t="s">
        <v>306</v>
      </c>
      <c r="O69" s="206" t="s">
        <v>382</v>
      </c>
      <c r="P69" s="145"/>
    </row>
    <row r="70" spans="1:16" s="148" customFormat="1" ht="12.75">
      <c r="A70" s="346">
        <v>38</v>
      </c>
      <c r="B70" s="310" t="s">
        <v>269</v>
      </c>
      <c r="C70" s="304">
        <v>3</v>
      </c>
      <c r="D70" s="304">
        <v>8</v>
      </c>
      <c r="E70" s="311">
        <v>0</v>
      </c>
      <c r="F70" s="431" t="s">
        <v>374</v>
      </c>
      <c r="G70" s="181" t="s">
        <v>269</v>
      </c>
      <c r="H70" s="173">
        <v>7</v>
      </c>
      <c r="I70" s="496">
        <v>6</v>
      </c>
      <c r="J70" s="173">
        <v>180</v>
      </c>
      <c r="K70" s="496">
        <v>60</v>
      </c>
      <c r="L70" s="496">
        <v>0</v>
      </c>
      <c r="M70" s="496">
        <v>0</v>
      </c>
      <c r="N70" s="352" t="s">
        <v>319</v>
      </c>
      <c r="O70" s="206" t="s">
        <v>272</v>
      </c>
      <c r="P70" s="145"/>
    </row>
    <row r="71" spans="1:16" s="148" customFormat="1" ht="12.75">
      <c r="A71" s="346">
        <v>39</v>
      </c>
      <c r="B71" s="310" t="s">
        <v>269</v>
      </c>
      <c r="C71" s="304">
        <v>3</v>
      </c>
      <c r="D71" s="304">
        <v>9</v>
      </c>
      <c r="E71" s="311">
        <v>0</v>
      </c>
      <c r="F71" s="429" t="s">
        <v>321</v>
      </c>
      <c r="G71" s="181" t="s">
        <v>269</v>
      </c>
      <c r="H71" s="173">
        <v>8</v>
      </c>
      <c r="I71" s="496">
        <v>2</v>
      </c>
      <c r="J71" s="173">
        <v>60</v>
      </c>
      <c r="K71" s="496">
        <v>15</v>
      </c>
      <c r="L71" s="496">
        <v>15</v>
      </c>
      <c r="M71" s="496">
        <v>0</v>
      </c>
      <c r="N71" s="352" t="s">
        <v>306</v>
      </c>
      <c r="O71" s="206" t="s">
        <v>382</v>
      </c>
      <c r="P71" s="145"/>
    </row>
    <row r="72" spans="1:16" s="148" customFormat="1" ht="13.5" thickBot="1">
      <c r="A72" s="347">
        <v>40</v>
      </c>
      <c r="B72" s="312" t="s">
        <v>269</v>
      </c>
      <c r="C72" s="313">
        <v>4</v>
      </c>
      <c r="D72" s="313">
        <v>0</v>
      </c>
      <c r="E72" s="314">
        <v>0</v>
      </c>
      <c r="F72" s="167" t="s">
        <v>399</v>
      </c>
      <c r="G72" s="160" t="s">
        <v>269</v>
      </c>
      <c r="H72" s="166">
        <v>8</v>
      </c>
      <c r="I72" s="497">
        <v>4</v>
      </c>
      <c r="J72" s="166">
        <v>120</v>
      </c>
      <c r="K72" s="497">
        <v>60</v>
      </c>
      <c r="L72" s="497">
        <v>0</v>
      </c>
      <c r="M72" s="497">
        <v>0</v>
      </c>
      <c r="N72" s="353" t="s">
        <v>319</v>
      </c>
      <c r="O72" s="208" t="s">
        <v>277</v>
      </c>
      <c r="P72" s="145"/>
    </row>
    <row r="73" spans="1:16" s="148" customFormat="1" ht="42" customHeight="1" thickBot="1">
      <c r="A73" s="646" t="s">
        <v>448</v>
      </c>
      <c r="B73" s="646"/>
      <c r="C73" s="646"/>
      <c r="D73" s="646"/>
      <c r="E73" s="646"/>
      <c r="F73" s="646"/>
      <c r="G73" s="646"/>
      <c r="H73" s="646"/>
      <c r="I73" s="646"/>
      <c r="J73" s="646"/>
      <c r="K73" s="646"/>
      <c r="L73" s="646"/>
      <c r="M73" s="646"/>
      <c r="N73" s="646"/>
      <c r="O73" s="647"/>
      <c r="P73" s="145"/>
    </row>
    <row r="74" spans="1:16" s="145" customFormat="1" ht="12.75">
      <c r="A74" s="225">
        <v>20</v>
      </c>
      <c r="B74" s="254" t="s">
        <v>293</v>
      </c>
      <c r="C74" s="255">
        <v>2</v>
      </c>
      <c r="D74" s="255">
        <v>0</v>
      </c>
      <c r="E74" s="256">
        <v>0</v>
      </c>
      <c r="F74" s="342" t="s">
        <v>334</v>
      </c>
      <c r="G74" s="320" t="s">
        <v>293</v>
      </c>
      <c r="H74" s="364">
        <v>5</v>
      </c>
      <c r="I74" s="195">
        <v>3</v>
      </c>
      <c r="J74" s="195">
        <v>90</v>
      </c>
      <c r="K74" s="195">
        <v>30</v>
      </c>
      <c r="L74" s="195">
        <v>15</v>
      </c>
      <c r="M74" s="195">
        <v>0</v>
      </c>
      <c r="N74" s="195" t="s">
        <v>274</v>
      </c>
      <c r="O74" s="209" t="s">
        <v>373</v>
      </c>
    </row>
    <row r="75" spans="1:16" s="145" customFormat="1" ht="12.75">
      <c r="A75" s="365">
        <v>21</v>
      </c>
      <c r="B75" s="188" t="s">
        <v>293</v>
      </c>
      <c r="C75" s="168">
        <v>2</v>
      </c>
      <c r="D75" s="168">
        <v>1</v>
      </c>
      <c r="E75" s="169">
        <v>0</v>
      </c>
      <c r="F75" s="170" t="s">
        <v>380</v>
      </c>
      <c r="G75" s="181" t="s">
        <v>293</v>
      </c>
      <c r="H75" s="323">
        <v>5</v>
      </c>
      <c r="I75" s="172">
        <v>3</v>
      </c>
      <c r="J75" s="172">
        <v>90</v>
      </c>
      <c r="K75" s="172">
        <v>30</v>
      </c>
      <c r="L75" s="172">
        <v>15</v>
      </c>
      <c r="M75" s="172">
        <v>0</v>
      </c>
      <c r="N75" s="172" t="s">
        <v>274</v>
      </c>
      <c r="O75" s="209" t="s">
        <v>373</v>
      </c>
    </row>
    <row r="76" spans="1:16" s="145" customFormat="1" ht="12.75">
      <c r="A76" s="365">
        <v>22</v>
      </c>
      <c r="B76" s="188" t="s">
        <v>293</v>
      </c>
      <c r="C76" s="168">
        <v>2</v>
      </c>
      <c r="D76" s="168">
        <v>2</v>
      </c>
      <c r="E76" s="169">
        <v>0</v>
      </c>
      <c r="F76" s="170" t="s">
        <v>335</v>
      </c>
      <c r="G76" s="181" t="s">
        <v>293</v>
      </c>
      <c r="H76" s="323">
        <v>5</v>
      </c>
      <c r="I76" s="172">
        <v>3</v>
      </c>
      <c r="J76" s="172">
        <v>90</v>
      </c>
      <c r="K76" s="172">
        <v>30</v>
      </c>
      <c r="L76" s="172">
        <v>15</v>
      </c>
      <c r="M76" s="172">
        <v>0</v>
      </c>
      <c r="N76" s="172" t="s">
        <v>274</v>
      </c>
      <c r="O76" s="209" t="s">
        <v>373</v>
      </c>
    </row>
    <row r="77" spans="1:16" s="145" customFormat="1" ht="12.75">
      <c r="A77" s="365">
        <v>23</v>
      </c>
      <c r="B77" s="188" t="s">
        <v>293</v>
      </c>
      <c r="C77" s="168">
        <v>2</v>
      </c>
      <c r="D77" s="168">
        <v>3</v>
      </c>
      <c r="E77" s="169">
        <v>0</v>
      </c>
      <c r="F77" s="170" t="s">
        <v>381</v>
      </c>
      <c r="G77" s="181" t="s">
        <v>293</v>
      </c>
      <c r="H77" s="323">
        <v>5</v>
      </c>
      <c r="I77" s="172">
        <v>3</v>
      </c>
      <c r="J77" s="172">
        <v>90</v>
      </c>
      <c r="K77" s="172">
        <v>30</v>
      </c>
      <c r="L77" s="172">
        <v>15</v>
      </c>
      <c r="M77" s="172">
        <v>0</v>
      </c>
      <c r="N77" s="172" t="s">
        <v>274</v>
      </c>
      <c r="O77" s="209" t="s">
        <v>373</v>
      </c>
    </row>
    <row r="78" spans="1:16" s="145" customFormat="1" ht="12.75">
      <c r="A78" s="365">
        <v>24</v>
      </c>
      <c r="B78" s="188" t="s">
        <v>293</v>
      </c>
      <c r="C78" s="168">
        <v>2</v>
      </c>
      <c r="D78" s="168">
        <v>4</v>
      </c>
      <c r="E78" s="169">
        <v>0</v>
      </c>
      <c r="F78" s="170" t="s">
        <v>336</v>
      </c>
      <c r="G78" s="181" t="s">
        <v>293</v>
      </c>
      <c r="H78" s="323">
        <v>5</v>
      </c>
      <c r="I78" s="172">
        <v>3</v>
      </c>
      <c r="J78" s="172">
        <v>90</v>
      </c>
      <c r="K78" s="172">
        <v>30</v>
      </c>
      <c r="L78" s="172">
        <v>15</v>
      </c>
      <c r="M78" s="172">
        <v>0</v>
      </c>
      <c r="N78" s="172" t="s">
        <v>274</v>
      </c>
      <c r="O78" s="209" t="s">
        <v>373</v>
      </c>
    </row>
    <row r="79" spans="1:16" s="145" customFormat="1" ht="12.75">
      <c r="A79" s="365">
        <v>25</v>
      </c>
      <c r="B79" s="188" t="s">
        <v>293</v>
      </c>
      <c r="C79" s="168">
        <v>2</v>
      </c>
      <c r="D79" s="168">
        <v>5</v>
      </c>
      <c r="E79" s="169">
        <v>0</v>
      </c>
      <c r="F79" s="170" t="s">
        <v>337</v>
      </c>
      <c r="G79" s="181" t="s">
        <v>293</v>
      </c>
      <c r="H79" s="323">
        <v>5</v>
      </c>
      <c r="I79" s="172">
        <v>3</v>
      </c>
      <c r="J79" s="172">
        <v>90</v>
      </c>
      <c r="K79" s="172">
        <v>30</v>
      </c>
      <c r="L79" s="172">
        <v>15</v>
      </c>
      <c r="M79" s="172">
        <v>0</v>
      </c>
      <c r="N79" s="172" t="s">
        <v>274</v>
      </c>
      <c r="O79" s="209" t="s">
        <v>373</v>
      </c>
    </row>
    <row r="80" spans="1:16" s="145" customFormat="1" ht="13.5" thickBot="1">
      <c r="A80" s="366">
        <v>26</v>
      </c>
      <c r="B80" s="187" t="s">
        <v>293</v>
      </c>
      <c r="C80" s="161">
        <v>2</v>
      </c>
      <c r="D80" s="161">
        <v>6</v>
      </c>
      <c r="E80" s="162">
        <v>0</v>
      </c>
      <c r="F80" s="367" t="s">
        <v>338</v>
      </c>
      <c r="G80" s="160" t="s">
        <v>293</v>
      </c>
      <c r="H80" s="368">
        <v>5</v>
      </c>
      <c r="I80" s="178">
        <v>3</v>
      </c>
      <c r="J80" s="178">
        <v>90</v>
      </c>
      <c r="K80" s="178">
        <v>30</v>
      </c>
      <c r="L80" s="178">
        <v>15</v>
      </c>
      <c r="M80" s="178">
        <v>0</v>
      </c>
      <c r="N80" s="178" t="s">
        <v>274</v>
      </c>
      <c r="O80" s="209" t="s">
        <v>373</v>
      </c>
    </row>
    <row r="81" spans="1:16" s="148" customFormat="1" ht="33.75" customHeight="1" thickBot="1">
      <c r="A81" s="648" t="s">
        <v>465</v>
      </c>
      <c r="B81" s="649"/>
      <c r="C81" s="649"/>
      <c r="D81" s="649"/>
      <c r="E81" s="649"/>
      <c r="F81" s="649"/>
      <c r="G81" s="649"/>
      <c r="H81" s="649"/>
      <c r="I81" s="649"/>
      <c r="J81" s="649"/>
      <c r="K81" s="649"/>
      <c r="L81" s="649"/>
      <c r="M81" s="649"/>
      <c r="N81" s="649"/>
      <c r="O81" s="650"/>
      <c r="P81" s="145"/>
    </row>
    <row r="82" spans="1:16" s="148" customFormat="1" ht="13.5" thickBot="1">
      <c r="A82" s="248"/>
      <c r="B82" s="249"/>
      <c r="C82" s="249"/>
      <c r="D82" s="249"/>
      <c r="E82" s="249"/>
      <c r="F82" s="250" t="s">
        <v>371</v>
      </c>
      <c r="G82" s="251"/>
      <c r="H82" s="252"/>
      <c r="I82" s="249"/>
      <c r="J82" s="249"/>
      <c r="K82" s="249"/>
      <c r="L82" s="249"/>
      <c r="M82" s="249"/>
      <c r="N82" s="249"/>
      <c r="O82" s="267"/>
      <c r="P82" s="145"/>
    </row>
    <row r="83" spans="1:16" s="145" customFormat="1" ht="20.100000000000001" customHeight="1">
      <c r="A83" s="363">
        <v>27</v>
      </c>
      <c r="B83" s="369" t="s">
        <v>293</v>
      </c>
      <c r="C83" s="370">
        <v>2</v>
      </c>
      <c r="D83" s="370">
        <v>7</v>
      </c>
      <c r="E83" s="371">
        <v>0</v>
      </c>
      <c r="F83" s="372" t="s">
        <v>354</v>
      </c>
      <c r="G83" s="316" t="s">
        <v>293</v>
      </c>
      <c r="H83" s="373">
        <v>7</v>
      </c>
      <c r="I83" s="194">
        <v>3</v>
      </c>
      <c r="J83" s="194">
        <v>90</v>
      </c>
      <c r="K83" s="194">
        <v>30</v>
      </c>
      <c r="L83" s="194">
        <v>15</v>
      </c>
      <c r="M83" s="194">
        <v>0</v>
      </c>
      <c r="N83" s="194" t="s">
        <v>274</v>
      </c>
      <c r="O83" s="209" t="s">
        <v>373</v>
      </c>
    </row>
    <row r="84" spans="1:16" s="145" customFormat="1" ht="13.5" thickBot="1">
      <c r="A84" s="303">
        <v>28</v>
      </c>
      <c r="B84" s="188" t="s">
        <v>293</v>
      </c>
      <c r="C84" s="168">
        <v>2</v>
      </c>
      <c r="D84" s="168">
        <v>8</v>
      </c>
      <c r="E84" s="169">
        <v>0</v>
      </c>
      <c r="F84" s="170" t="s">
        <v>349</v>
      </c>
      <c r="G84" s="181" t="s">
        <v>293</v>
      </c>
      <c r="H84" s="323">
        <v>7</v>
      </c>
      <c r="I84" s="172">
        <v>3</v>
      </c>
      <c r="J84" s="172">
        <v>90</v>
      </c>
      <c r="K84" s="172">
        <v>30</v>
      </c>
      <c r="L84" s="172">
        <v>15</v>
      </c>
      <c r="M84" s="172">
        <v>0</v>
      </c>
      <c r="N84" s="172" t="s">
        <v>274</v>
      </c>
      <c r="O84" s="209" t="s">
        <v>373</v>
      </c>
    </row>
    <row r="85" spans="1:16" s="145" customFormat="1" ht="26.25" thickBot="1">
      <c r="A85" s="374">
        <v>29</v>
      </c>
      <c r="B85" s="189" t="s">
        <v>293</v>
      </c>
      <c r="C85" s="175">
        <v>2</v>
      </c>
      <c r="D85" s="175">
        <v>9</v>
      </c>
      <c r="E85" s="176">
        <v>0</v>
      </c>
      <c r="F85" s="375" t="s">
        <v>350</v>
      </c>
      <c r="G85" s="376" t="s">
        <v>293</v>
      </c>
      <c r="H85" s="368">
        <v>7</v>
      </c>
      <c r="I85" s="178">
        <v>3</v>
      </c>
      <c r="J85" s="178">
        <v>90</v>
      </c>
      <c r="K85" s="178">
        <v>30</v>
      </c>
      <c r="L85" s="178">
        <v>15</v>
      </c>
      <c r="M85" s="178">
        <v>0</v>
      </c>
      <c r="N85" s="178" t="s">
        <v>274</v>
      </c>
      <c r="O85" s="207" t="s">
        <v>373</v>
      </c>
    </row>
    <row r="86" spans="1:16" s="145" customFormat="1" ht="13.5" thickBot="1">
      <c r="A86" s="201"/>
      <c r="B86" s="202"/>
      <c r="C86" s="202"/>
      <c r="D86" s="202"/>
      <c r="E86" s="202"/>
      <c r="F86" s="377" t="s">
        <v>378</v>
      </c>
      <c r="G86" s="378"/>
      <c r="H86" s="379"/>
      <c r="I86" s="380"/>
      <c r="J86" s="380"/>
      <c r="K86" s="380"/>
      <c r="L86" s="380"/>
      <c r="M86" s="380"/>
      <c r="N86" s="380"/>
      <c r="O86" s="381"/>
    </row>
    <row r="87" spans="1:16" s="145" customFormat="1" ht="13.5" thickBot="1">
      <c r="A87" s="303">
        <v>30</v>
      </c>
      <c r="B87" s="191" t="s">
        <v>293</v>
      </c>
      <c r="C87" s="192">
        <v>3</v>
      </c>
      <c r="D87" s="192">
        <v>0</v>
      </c>
      <c r="E87" s="193">
        <v>0</v>
      </c>
      <c r="F87" s="382" t="s">
        <v>351</v>
      </c>
      <c r="G87" s="194" t="s">
        <v>293</v>
      </c>
      <c r="H87" s="383">
        <v>8</v>
      </c>
      <c r="I87" s="384">
        <v>2</v>
      </c>
      <c r="J87" s="384">
        <v>60</v>
      </c>
      <c r="K87" s="384">
        <v>30</v>
      </c>
      <c r="L87" s="384">
        <v>0</v>
      </c>
      <c r="M87" s="384">
        <v>0</v>
      </c>
      <c r="N87" s="385" t="s">
        <v>271</v>
      </c>
      <c r="O87" s="209" t="s">
        <v>373</v>
      </c>
    </row>
    <row r="88" spans="1:16" s="145" customFormat="1" ht="13.5" thickBot="1">
      <c r="A88" s="374">
        <v>31</v>
      </c>
      <c r="B88" s="188" t="s">
        <v>293</v>
      </c>
      <c r="C88" s="168">
        <v>3</v>
      </c>
      <c r="D88" s="168">
        <v>1</v>
      </c>
      <c r="E88" s="169">
        <v>0</v>
      </c>
      <c r="F88" s="386" t="s">
        <v>352</v>
      </c>
      <c r="G88" s="171" t="s">
        <v>293</v>
      </c>
      <c r="H88" s="387">
        <v>8</v>
      </c>
      <c r="I88" s="388">
        <v>2</v>
      </c>
      <c r="J88" s="388">
        <v>60</v>
      </c>
      <c r="K88" s="388">
        <v>30</v>
      </c>
      <c r="L88" s="388">
        <v>0</v>
      </c>
      <c r="M88" s="388">
        <v>0</v>
      </c>
      <c r="N88" s="389" t="s">
        <v>271</v>
      </c>
      <c r="O88" s="209" t="s">
        <v>373</v>
      </c>
    </row>
    <row r="89" spans="1:16" s="145" customFormat="1" ht="13.5" thickBot="1">
      <c r="A89" s="374">
        <v>32</v>
      </c>
      <c r="B89" s="189" t="s">
        <v>293</v>
      </c>
      <c r="C89" s="175">
        <v>3</v>
      </c>
      <c r="D89" s="175">
        <v>2</v>
      </c>
      <c r="E89" s="176">
        <v>0</v>
      </c>
      <c r="F89" s="390" t="s">
        <v>353</v>
      </c>
      <c r="G89" s="177" t="s">
        <v>293</v>
      </c>
      <c r="H89" s="391">
        <v>8</v>
      </c>
      <c r="I89" s="392">
        <v>2</v>
      </c>
      <c r="J89" s="392">
        <v>60</v>
      </c>
      <c r="K89" s="392">
        <v>30</v>
      </c>
      <c r="L89" s="392">
        <v>0</v>
      </c>
      <c r="M89" s="392">
        <v>0</v>
      </c>
      <c r="N89" s="393" t="s">
        <v>271</v>
      </c>
      <c r="O89" s="207" t="s">
        <v>373</v>
      </c>
    </row>
    <row r="90" spans="1:16" s="145" customFormat="1" ht="20.100000000000001" customHeight="1" thickBot="1">
      <c r="A90" s="643" t="s">
        <v>401</v>
      </c>
      <c r="B90" s="644"/>
      <c r="C90" s="644"/>
      <c r="D90" s="644"/>
      <c r="E90" s="644"/>
      <c r="F90" s="644"/>
      <c r="G90" s="644"/>
      <c r="H90" s="644"/>
      <c r="I90" s="644"/>
      <c r="J90" s="644"/>
      <c r="K90" s="644"/>
      <c r="L90" s="644"/>
      <c r="M90" s="644"/>
      <c r="N90" s="644"/>
      <c r="O90" s="645"/>
    </row>
    <row r="91" spans="1:16" s="145" customFormat="1" ht="12.75">
      <c r="A91" s="437">
        <v>41</v>
      </c>
      <c r="B91" s="438" t="s">
        <v>269</v>
      </c>
      <c r="C91" s="439">
        <v>4</v>
      </c>
      <c r="D91" s="439">
        <v>1</v>
      </c>
      <c r="E91" s="440">
        <v>0</v>
      </c>
      <c r="F91" s="223" t="s">
        <v>410</v>
      </c>
      <c r="G91" s="320" t="s">
        <v>269</v>
      </c>
      <c r="H91" s="321">
        <v>1</v>
      </c>
      <c r="I91" s="321">
        <v>9</v>
      </c>
      <c r="J91" s="321">
        <v>270</v>
      </c>
      <c r="K91" s="321">
        <v>30</v>
      </c>
      <c r="L91" s="321">
        <v>90</v>
      </c>
      <c r="M91" s="321">
        <v>0</v>
      </c>
      <c r="N91" s="321" t="s">
        <v>276</v>
      </c>
      <c r="O91" s="322" t="s">
        <v>382</v>
      </c>
    </row>
    <row r="92" spans="1:16" s="145" customFormat="1" ht="12.75">
      <c r="A92" s="181">
        <v>42</v>
      </c>
      <c r="B92" s="395" t="s">
        <v>269</v>
      </c>
      <c r="C92" s="309">
        <v>4</v>
      </c>
      <c r="D92" s="309">
        <v>2</v>
      </c>
      <c r="E92" s="344">
        <v>0</v>
      </c>
      <c r="F92" s="174" t="s">
        <v>411</v>
      </c>
      <c r="G92" s="181" t="s">
        <v>269</v>
      </c>
      <c r="H92" s="173">
        <v>2</v>
      </c>
      <c r="I92" s="173">
        <v>7</v>
      </c>
      <c r="J92" s="173">
        <v>210</v>
      </c>
      <c r="K92" s="173">
        <v>30</v>
      </c>
      <c r="L92" s="173">
        <v>60</v>
      </c>
      <c r="M92" s="173">
        <v>0</v>
      </c>
      <c r="N92" s="173" t="s">
        <v>285</v>
      </c>
      <c r="O92" s="323" t="s">
        <v>382</v>
      </c>
    </row>
    <row r="93" spans="1:16" s="145" customFormat="1" ht="12.75">
      <c r="A93" s="181">
        <v>43</v>
      </c>
      <c r="B93" s="395" t="s">
        <v>269</v>
      </c>
      <c r="C93" s="309">
        <v>4</v>
      </c>
      <c r="D93" s="309">
        <v>3</v>
      </c>
      <c r="E93" s="344">
        <v>0</v>
      </c>
      <c r="F93" s="174" t="s">
        <v>432</v>
      </c>
      <c r="G93" s="181" t="s">
        <v>269</v>
      </c>
      <c r="H93" s="173">
        <v>2</v>
      </c>
      <c r="I93" s="173">
        <v>7</v>
      </c>
      <c r="J93" s="173">
        <v>210</v>
      </c>
      <c r="K93" s="173">
        <v>30</v>
      </c>
      <c r="L93" s="173">
        <v>0</v>
      </c>
      <c r="M93" s="173">
        <v>0</v>
      </c>
      <c r="N93" s="173" t="s">
        <v>271</v>
      </c>
      <c r="O93" s="323" t="s">
        <v>272</v>
      </c>
    </row>
    <row r="94" spans="1:16" s="145" customFormat="1" ht="12.75">
      <c r="A94" s="181">
        <v>44</v>
      </c>
      <c r="B94" s="395" t="s">
        <v>269</v>
      </c>
      <c r="C94" s="309">
        <v>4</v>
      </c>
      <c r="D94" s="309">
        <v>4</v>
      </c>
      <c r="E94" s="344">
        <v>0</v>
      </c>
      <c r="F94" s="174" t="s">
        <v>433</v>
      </c>
      <c r="G94" s="181" t="s">
        <v>269</v>
      </c>
      <c r="H94" s="173">
        <v>3</v>
      </c>
      <c r="I94" s="173">
        <v>3</v>
      </c>
      <c r="J94" s="173">
        <v>90</v>
      </c>
      <c r="K94" s="173">
        <v>30</v>
      </c>
      <c r="L94" s="173">
        <v>0</v>
      </c>
      <c r="M94" s="173">
        <v>0</v>
      </c>
      <c r="N94" s="173" t="s">
        <v>271</v>
      </c>
      <c r="O94" s="323" t="s">
        <v>272</v>
      </c>
    </row>
    <row r="95" spans="1:16" s="145" customFormat="1" ht="12.75">
      <c r="A95" s="181">
        <v>45</v>
      </c>
      <c r="B95" s="395" t="s">
        <v>269</v>
      </c>
      <c r="C95" s="309">
        <v>4</v>
      </c>
      <c r="D95" s="309">
        <v>5</v>
      </c>
      <c r="E95" s="344">
        <v>0</v>
      </c>
      <c r="F95" s="174" t="s">
        <v>412</v>
      </c>
      <c r="G95" s="181" t="s">
        <v>269</v>
      </c>
      <c r="H95" s="173">
        <v>3</v>
      </c>
      <c r="I95" s="173">
        <v>6</v>
      </c>
      <c r="J95" s="173">
        <v>180</v>
      </c>
      <c r="K95" s="173">
        <v>30</v>
      </c>
      <c r="L95" s="173">
        <v>60</v>
      </c>
      <c r="M95" s="173">
        <v>0</v>
      </c>
      <c r="N95" s="173" t="s">
        <v>285</v>
      </c>
      <c r="O95" s="323" t="s">
        <v>382</v>
      </c>
    </row>
    <row r="96" spans="1:16" s="145" customFormat="1" ht="12.75">
      <c r="A96" s="181">
        <v>46</v>
      </c>
      <c r="B96" s="395" t="s">
        <v>269</v>
      </c>
      <c r="C96" s="309">
        <v>4</v>
      </c>
      <c r="D96" s="309">
        <v>6</v>
      </c>
      <c r="E96" s="344">
        <v>0</v>
      </c>
      <c r="F96" s="174" t="s">
        <v>413</v>
      </c>
      <c r="G96" s="181" t="s">
        <v>269</v>
      </c>
      <c r="H96" s="173">
        <v>4</v>
      </c>
      <c r="I96" s="173">
        <v>5</v>
      </c>
      <c r="J96" s="173">
        <v>150</v>
      </c>
      <c r="K96" s="173">
        <v>30</v>
      </c>
      <c r="L96" s="173">
        <v>30</v>
      </c>
      <c r="M96" s="173">
        <v>0</v>
      </c>
      <c r="N96" s="173" t="s">
        <v>292</v>
      </c>
      <c r="O96" s="323" t="s">
        <v>382</v>
      </c>
    </row>
    <row r="97" spans="1:16" s="145" customFormat="1" ht="12.75">
      <c r="A97" s="181">
        <v>47</v>
      </c>
      <c r="B97" s="395" t="s">
        <v>269</v>
      </c>
      <c r="C97" s="309">
        <v>4</v>
      </c>
      <c r="D97" s="309">
        <v>7</v>
      </c>
      <c r="E97" s="344">
        <v>0</v>
      </c>
      <c r="F97" s="174" t="s">
        <v>414</v>
      </c>
      <c r="G97" s="181" t="s">
        <v>269</v>
      </c>
      <c r="H97" s="173">
        <v>4</v>
      </c>
      <c r="I97" s="173">
        <v>4</v>
      </c>
      <c r="J97" s="173">
        <v>120</v>
      </c>
      <c r="K97" s="173">
        <v>30</v>
      </c>
      <c r="L97" s="173">
        <v>0</v>
      </c>
      <c r="M97" s="173">
        <v>0</v>
      </c>
      <c r="N97" s="173" t="s">
        <v>271</v>
      </c>
      <c r="O97" s="323" t="s">
        <v>277</v>
      </c>
    </row>
    <row r="98" spans="1:16" s="145" customFormat="1" ht="12.75">
      <c r="A98" s="181">
        <v>48</v>
      </c>
      <c r="B98" s="395" t="s">
        <v>269</v>
      </c>
      <c r="C98" s="309">
        <v>4</v>
      </c>
      <c r="D98" s="309">
        <v>8</v>
      </c>
      <c r="E98" s="344">
        <v>0</v>
      </c>
      <c r="F98" s="174" t="s">
        <v>415</v>
      </c>
      <c r="G98" s="181" t="s">
        <v>269</v>
      </c>
      <c r="H98" s="173">
        <v>5</v>
      </c>
      <c r="I98" s="173">
        <v>3</v>
      </c>
      <c r="J98" s="173">
        <v>90</v>
      </c>
      <c r="K98" s="173">
        <v>15</v>
      </c>
      <c r="L98" s="173">
        <v>15</v>
      </c>
      <c r="M98" s="173">
        <v>0</v>
      </c>
      <c r="N98" s="173" t="s">
        <v>306</v>
      </c>
      <c r="O98" s="323" t="s">
        <v>382</v>
      </c>
    </row>
    <row r="99" spans="1:16" s="145" customFormat="1" ht="12.75">
      <c r="A99" s="181">
        <v>49</v>
      </c>
      <c r="B99" s="395" t="s">
        <v>269</v>
      </c>
      <c r="C99" s="309">
        <v>4</v>
      </c>
      <c r="D99" s="309">
        <v>9</v>
      </c>
      <c r="E99" s="344">
        <v>0</v>
      </c>
      <c r="F99" s="174" t="s">
        <v>434</v>
      </c>
      <c r="G99" s="181" t="s">
        <v>269</v>
      </c>
      <c r="H99" s="173">
        <v>5</v>
      </c>
      <c r="I99" s="173">
        <v>5</v>
      </c>
      <c r="J99" s="173">
        <v>150</v>
      </c>
      <c r="K99" s="173">
        <v>30</v>
      </c>
      <c r="L99" s="173">
        <v>0</v>
      </c>
      <c r="M99" s="173">
        <v>0</v>
      </c>
      <c r="N99" s="173" t="s">
        <v>271</v>
      </c>
      <c r="O99" s="323" t="s">
        <v>272</v>
      </c>
    </row>
    <row r="100" spans="1:16" s="145" customFormat="1" ht="12.75">
      <c r="A100" s="181">
        <v>50</v>
      </c>
      <c r="B100" s="395" t="s">
        <v>269</v>
      </c>
      <c r="C100" s="309">
        <v>5</v>
      </c>
      <c r="D100" s="309">
        <v>0</v>
      </c>
      <c r="E100" s="344">
        <v>0</v>
      </c>
      <c r="F100" s="174" t="s">
        <v>416</v>
      </c>
      <c r="G100" s="181" t="s">
        <v>269</v>
      </c>
      <c r="H100" s="173">
        <v>6</v>
      </c>
      <c r="I100" s="173">
        <v>6</v>
      </c>
      <c r="J100" s="173">
        <v>180</v>
      </c>
      <c r="K100" s="173">
        <v>60</v>
      </c>
      <c r="L100" s="173">
        <v>30</v>
      </c>
      <c r="M100" s="173">
        <v>0</v>
      </c>
      <c r="N100" s="173" t="s">
        <v>398</v>
      </c>
      <c r="O100" s="396" t="s">
        <v>277</v>
      </c>
    </row>
    <row r="101" spans="1:16" s="145" customFormat="1" ht="12.75">
      <c r="A101" s="181">
        <v>51</v>
      </c>
      <c r="B101" s="395" t="s">
        <v>269</v>
      </c>
      <c r="C101" s="309">
        <v>5</v>
      </c>
      <c r="D101" s="309">
        <v>1</v>
      </c>
      <c r="E101" s="344">
        <v>0</v>
      </c>
      <c r="F101" s="174" t="s">
        <v>425</v>
      </c>
      <c r="G101" s="181" t="s">
        <v>269</v>
      </c>
      <c r="H101" s="173">
        <v>6</v>
      </c>
      <c r="I101" s="173">
        <v>2</v>
      </c>
      <c r="J101" s="173">
        <v>60</v>
      </c>
      <c r="K101" s="173">
        <v>0</v>
      </c>
      <c r="L101" s="173">
        <v>0</v>
      </c>
      <c r="M101" s="173">
        <v>30</v>
      </c>
      <c r="N101" s="173" t="s">
        <v>363</v>
      </c>
      <c r="O101" s="396" t="s">
        <v>277</v>
      </c>
    </row>
    <row r="102" spans="1:16" s="145" customFormat="1" ht="12.75">
      <c r="A102" s="181">
        <v>52</v>
      </c>
      <c r="B102" s="395" t="s">
        <v>269</v>
      </c>
      <c r="C102" s="309">
        <v>5</v>
      </c>
      <c r="D102" s="309">
        <v>2</v>
      </c>
      <c r="E102" s="344">
        <v>0</v>
      </c>
      <c r="F102" s="174" t="s">
        <v>417</v>
      </c>
      <c r="G102" s="181" t="s">
        <v>269</v>
      </c>
      <c r="H102" s="173">
        <v>6</v>
      </c>
      <c r="I102" s="173">
        <v>3</v>
      </c>
      <c r="J102" s="173">
        <v>90</v>
      </c>
      <c r="K102" s="173">
        <v>15</v>
      </c>
      <c r="L102" s="173">
        <v>15</v>
      </c>
      <c r="M102" s="173">
        <v>0</v>
      </c>
      <c r="N102" s="173" t="s">
        <v>306</v>
      </c>
      <c r="O102" s="323" t="s">
        <v>382</v>
      </c>
    </row>
    <row r="103" spans="1:16" s="145" customFormat="1" ht="12.75">
      <c r="A103" s="181">
        <v>53</v>
      </c>
      <c r="B103" s="395" t="s">
        <v>269</v>
      </c>
      <c r="C103" s="309">
        <v>5</v>
      </c>
      <c r="D103" s="309">
        <v>3</v>
      </c>
      <c r="E103" s="344">
        <v>0</v>
      </c>
      <c r="F103" s="174" t="s">
        <v>418</v>
      </c>
      <c r="G103" s="181" t="s">
        <v>269</v>
      </c>
      <c r="H103" s="173">
        <v>6</v>
      </c>
      <c r="I103" s="173">
        <v>4</v>
      </c>
      <c r="J103" s="173">
        <v>120</v>
      </c>
      <c r="K103" s="173">
        <v>30</v>
      </c>
      <c r="L103" s="173">
        <v>0</v>
      </c>
      <c r="M103" s="173">
        <v>0</v>
      </c>
      <c r="N103" s="173" t="s">
        <v>271</v>
      </c>
      <c r="O103" s="323" t="s">
        <v>272</v>
      </c>
    </row>
    <row r="104" spans="1:16" s="145" customFormat="1" ht="12.75">
      <c r="A104" s="181">
        <v>54</v>
      </c>
      <c r="B104" s="395" t="s">
        <v>269</v>
      </c>
      <c r="C104" s="309">
        <v>5</v>
      </c>
      <c r="D104" s="309">
        <v>4</v>
      </c>
      <c r="E104" s="344">
        <v>0</v>
      </c>
      <c r="F104" s="174" t="s">
        <v>419</v>
      </c>
      <c r="G104" s="181" t="s">
        <v>269</v>
      </c>
      <c r="H104" s="173">
        <v>7</v>
      </c>
      <c r="I104" s="173">
        <v>2</v>
      </c>
      <c r="J104" s="173">
        <v>60</v>
      </c>
      <c r="K104" s="173">
        <v>15</v>
      </c>
      <c r="L104" s="173">
        <v>15</v>
      </c>
      <c r="M104" s="173">
        <v>0</v>
      </c>
      <c r="N104" s="173" t="s">
        <v>306</v>
      </c>
      <c r="O104" s="323" t="s">
        <v>382</v>
      </c>
    </row>
    <row r="105" spans="1:16" s="145" customFormat="1" ht="25.5">
      <c r="A105" s="181">
        <v>55</v>
      </c>
      <c r="B105" s="395" t="s">
        <v>269</v>
      </c>
      <c r="C105" s="309">
        <v>5</v>
      </c>
      <c r="D105" s="309">
        <v>5</v>
      </c>
      <c r="E105" s="344">
        <v>0</v>
      </c>
      <c r="F105" s="158" t="s">
        <v>420</v>
      </c>
      <c r="G105" s="181" t="s">
        <v>269</v>
      </c>
      <c r="H105" s="173">
        <v>7</v>
      </c>
      <c r="I105" s="173">
        <v>6</v>
      </c>
      <c r="J105" s="173">
        <v>180</v>
      </c>
      <c r="K105" s="173">
        <v>60</v>
      </c>
      <c r="L105" s="173">
        <v>0</v>
      </c>
      <c r="M105" s="173">
        <v>0</v>
      </c>
      <c r="N105" s="173" t="s">
        <v>319</v>
      </c>
      <c r="O105" s="323" t="s">
        <v>272</v>
      </c>
    </row>
    <row r="106" spans="1:16" s="145" customFormat="1" ht="12.75">
      <c r="A106" s="181">
        <v>56</v>
      </c>
      <c r="B106" s="395" t="s">
        <v>269</v>
      </c>
      <c r="C106" s="309">
        <v>5</v>
      </c>
      <c r="D106" s="309">
        <v>6</v>
      </c>
      <c r="E106" s="344">
        <v>0</v>
      </c>
      <c r="F106" s="174" t="s">
        <v>421</v>
      </c>
      <c r="G106" s="181" t="s">
        <v>269</v>
      </c>
      <c r="H106" s="173">
        <v>8</v>
      </c>
      <c r="I106" s="173">
        <v>2</v>
      </c>
      <c r="J106" s="173">
        <v>60</v>
      </c>
      <c r="K106" s="173">
        <v>15</v>
      </c>
      <c r="L106" s="173">
        <v>15</v>
      </c>
      <c r="M106" s="173">
        <v>0</v>
      </c>
      <c r="N106" s="173" t="s">
        <v>306</v>
      </c>
      <c r="O106" s="323" t="s">
        <v>277</v>
      </c>
    </row>
    <row r="107" spans="1:16" s="145" customFormat="1" ht="26.25" thickBot="1">
      <c r="A107" s="441">
        <v>57</v>
      </c>
      <c r="B107" s="442" t="s">
        <v>269</v>
      </c>
      <c r="C107" s="443">
        <v>5</v>
      </c>
      <c r="D107" s="443">
        <v>7</v>
      </c>
      <c r="E107" s="444">
        <v>0</v>
      </c>
      <c r="F107" s="445" t="s">
        <v>422</v>
      </c>
      <c r="G107" s="376" t="s">
        <v>269</v>
      </c>
      <c r="H107" s="179">
        <v>8</v>
      </c>
      <c r="I107" s="179">
        <v>4</v>
      </c>
      <c r="J107" s="179">
        <v>120</v>
      </c>
      <c r="K107" s="179">
        <v>60</v>
      </c>
      <c r="L107" s="179">
        <v>0</v>
      </c>
      <c r="M107" s="179">
        <v>0</v>
      </c>
      <c r="N107" s="179" t="s">
        <v>319</v>
      </c>
      <c r="O107" s="368" t="s">
        <v>277</v>
      </c>
    </row>
    <row r="108" spans="1:16" s="148" customFormat="1" ht="44.25" customHeight="1" thickBot="1">
      <c r="A108" s="651" t="s">
        <v>447</v>
      </c>
      <c r="B108" s="652"/>
      <c r="C108" s="652"/>
      <c r="D108" s="652"/>
      <c r="E108" s="652"/>
      <c r="F108" s="652"/>
      <c r="G108" s="652"/>
      <c r="H108" s="652"/>
      <c r="I108" s="652"/>
      <c r="J108" s="652"/>
      <c r="K108" s="652"/>
      <c r="L108" s="652"/>
      <c r="M108" s="652"/>
      <c r="N108" s="652"/>
      <c r="O108" s="653"/>
      <c r="P108" s="145"/>
    </row>
    <row r="109" spans="1:16" s="145" customFormat="1" ht="13.5" thickBot="1">
      <c r="A109" s="156">
        <v>33</v>
      </c>
      <c r="B109" s="398" t="s">
        <v>293</v>
      </c>
      <c r="C109" s="182">
        <v>3</v>
      </c>
      <c r="D109" s="182">
        <v>3</v>
      </c>
      <c r="E109" s="399">
        <v>0</v>
      </c>
      <c r="F109" s="446" t="s">
        <v>403</v>
      </c>
      <c r="G109" s="316" t="s">
        <v>293</v>
      </c>
      <c r="H109" s="447">
        <v>5</v>
      </c>
      <c r="I109" s="196">
        <v>3</v>
      </c>
      <c r="J109" s="196">
        <v>90</v>
      </c>
      <c r="K109" s="196">
        <v>30</v>
      </c>
      <c r="L109" s="196">
        <v>15</v>
      </c>
      <c r="M109" s="196">
        <v>0</v>
      </c>
      <c r="N109" s="196" t="s">
        <v>274</v>
      </c>
      <c r="O109" s="447" t="s">
        <v>277</v>
      </c>
    </row>
    <row r="110" spans="1:16" s="145" customFormat="1" ht="13.5" thickBot="1">
      <c r="A110" s="147">
        <v>34</v>
      </c>
      <c r="B110" s="401" t="s">
        <v>293</v>
      </c>
      <c r="C110" s="402">
        <v>3</v>
      </c>
      <c r="D110" s="402">
        <v>4</v>
      </c>
      <c r="E110" s="403">
        <v>0</v>
      </c>
      <c r="F110" s="174" t="s">
        <v>404</v>
      </c>
      <c r="G110" s="181" t="s">
        <v>293</v>
      </c>
      <c r="H110" s="404">
        <v>5</v>
      </c>
      <c r="I110" s="173">
        <v>3</v>
      </c>
      <c r="J110" s="173">
        <v>90</v>
      </c>
      <c r="K110" s="173">
        <v>30</v>
      </c>
      <c r="L110" s="173">
        <v>15</v>
      </c>
      <c r="M110" s="173">
        <v>0</v>
      </c>
      <c r="N110" s="173" t="s">
        <v>274</v>
      </c>
      <c r="O110" s="404" t="s">
        <v>277</v>
      </c>
    </row>
    <row r="111" spans="1:16" s="145" customFormat="1" ht="13.5" thickBot="1">
      <c r="A111" s="147">
        <v>35</v>
      </c>
      <c r="B111" s="401" t="s">
        <v>293</v>
      </c>
      <c r="C111" s="402">
        <v>3</v>
      </c>
      <c r="D111" s="402">
        <v>5</v>
      </c>
      <c r="E111" s="403">
        <v>0</v>
      </c>
      <c r="F111" s="174" t="s">
        <v>405</v>
      </c>
      <c r="G111" s="181" t="s">
        <v>293</v>
      </c>
      <c r="H111" s="404">
        <v>5</v>
      </c>
      <c r="I111" s="173">
        <v>3</v>
      </c>
      <c r="J111" s="173">
        <v>90</v>
      </c>
      <c r="K111" s="173">
        <v>30</v>
      </c>
      <c r="L111" s="173">
        <v>15</v>
      </c>
      <c r="M111" s="173">
        <v>0</v>
      </c>
      <c r="N111" s="173" t="s">
        <v>274</v>
      </c>
      <c r="O111" s="404" t="s">
        <v>277</v>
      </c>
    </row>
    <row r="112" spans="1:16" s="145" customFormat="1" ht="13.5" thickBot="1">
      <c r="A112" s="147">
        <v>36</v>
      </c>
      <c r="B112" s="401" t="s">
        <v>293</v>
      </c>
      <c r="C112" s="402">
        <v>3</v>
      </c>
      <c r="D112" s="402">
        <v>6</v>
      </c>
      <c r="E112" s="403">
        <v>0</v>
      </c>
      <c r="F112" s="174" t="s">
        <v>406</v>
      </c>
      <c r="G112" s="181" t="s">
        <v>293</v>
      </c>
      <c r="H112" s="404">
        <v>5</v>
      </c>
      <c r="I112" s="173">
        <v>3</v>
      </c>
      <c r="J112" s="173">
        <v>90</v>
      </c>
      <c r="K112" s="173">
        <v>30</v>
      </c>
      <c r="L112" s="173">
        <v>15</v>
      </c>
      <c r="M112" s="173">
        <v>0</v>
      </c>
      <c r="N112" s="173" t="s">
        <v>274</v>
      </c>
      <c r="O112" s="404" t="s">
        <v>277</v>
      </c>
    </row>
    <row r="113" spans="1:16" s="145" customFormat="1" ht="13.5" thickBot="1">
      <c r="A113" s="147">
        <v>37</v>
      </c>
      <c r="B113" s="401" t="s">
        <v>293</v>
      </c>
      <c r="C113" s="402">
        <v>3</v>
      </c>
      <c r="D113" s="402">
        <v>7</v>
      </c>
      <c r="E113" s="403">
        <v>0</v>
      </c>
      <c r="F113" s="174" t="s">
        <v>407</v>
      </c>
      <c r="G113" s="181" t="s">
        <v>293</v>
      </c>
      <c r="H113" s="404">
        <v>5</v>
      </c>
      <c r="I113" s="173">
        <v>3</v>
      </c>
      <c r="J113" s="173">
        <v>90</v>
      </c>
      <c r="K113" s="173">
        <v>30</v>
      </c>
      <c r="L113" s="173">
        <v>15</v>
      </c>
      <c r="M113" s="173">
        <v>0</v>
      </c>
      <c r="N113" s="173" t="s">
        <v>274</v>
      </c>
      <c r="O113" s="404" t="s">
        <v>277</v>
      </c>
    </row>
    <row r="114" spans="1:16" s="145" customFormat="1" ht="12.75">
      <c r="A114" s="147">
        <v>38</v>
      </c>
      <c r="B114" s="401" t="s">
        <v>293</v>
      </c>
      <c r="C114" s="402">
        <v>3</v>
      </c>
      <c r="D114" s="402">
        <v>8</v>
      </c>
      <c r="E114" s="403">
        <v>0</v>
      </c>
      <c r="F114" s="174" t="s">
        <v>408</v>
      </c>
      <c r="G114" s="181" t="s">
        <v>293</v>
      </c>
      <c r="H114" s="404">
        <v>5</v>
      </c>
      <c r="I114" s="173">
        <v>3</v>
      </c>
      <c r="J114" s="173">
        <v>90</v>
      </c>
      <c r="K114" s="173">
        <v>30</v>
      </c>
      <c r="L114" s="173">
        <v>15</v>
      </c>
      <c r="M114" s="173">
        <v>0</v>
      </c>
      <c r="N114" s="173" t="s">
        <v>274</v>
      </c>
      <c r="O114" s="404" t="s">
        <v>277</v>
      </c>
    </row>
    <row r="115" spans="1:16" s="145" customFormat="1" ht="13.5" thickBot="1">
      <c r="A115" s="160">
        <v>39</v>
      </c>
      <c r="B115" s="405" t="s">
        <v>293</v>
      </c>
      <c r="C115" s="161">
        <v>3</v>
      </c>
      <c r="D115" s="161">
        <v>9</v>
      </c>
      <c r="E115" s="406">
        <v>0</v>
      </c>
      <c r="F115" s="167" t="s">
        <v>409</v>
      </c>
      <c r="G115" s="160" t="s">
        <v>293</v>
      </c>
      <c r="H115" s="407">
        <v>5</v>
      </c>
      <c r="I115" s="166">
        <v>3</v>
      </c>
      <c r="J115" s="166">
        <v>90</v>
      </c>
      <c r="K115" s="166">
        <v>30</v>
      </c>
      <c r="L115" s="166">
        <v>15</v>
      </c>
      <c r="M115" s="166">
        <v>0</v>
      </c>
      <c r="N115" s="166" t="s">
        <v>274</v>
      </c>
      <c r="O115" s="407" t="s">
        <v>277</v>
      </c>
    </row>
    <row r="116" spans="1:16" ht="33" customHeight="1" thickBot="1">
      <c r="A116" s="654" t="s">
        <v>465</v>
      </c>
      <c r="B116" s="655"/>
      <c r="C116" s="655"/>
      <c r="D116" s="655"/>
      <c r="E116" s="655"/>
      <c r="F116" s="655"/>
      <c r="G116" s="655"/>
      <c r="H116" s="655"/>
      <c r="I116" s="655"/>
      <c r="J116" s="655"/>
      <c r="K116" s="655"/>
      <c r="L116" s="655"/>
      <c r="M116" s="655"/>
      <c r="N116" s="655"/>
      <c r="O116" s="656"/>
      <c r="P116" s="145"/>
    </row>
    <row r="117" spans="1:16" s="145" customFormat="1" ht="18" customHeight="1" thickBot="1">
      <c r="A117" s="434"/>
      <c r="B117" s="435"/>
      <c r="C117" s="435"/>
      <c r="D117" s="435"/>
      <c r="E117" s="435"/>
      <c r="F117" s="435" t="s">
        <v>402</v>
      </c>
      <c r="G117" s="435"/>
      <c r="H117" s="435"/>
      <c r="I117" s="435"/>
      <c r="J117" s="435"/>
      <c r="K117" s="435"/>
      <c r="L117" s="435"/>
      <c r="M117" s="435"/>
      <c r="N117" s="435"/>
      <c r="O117" s="436"/>
    </row>
    <row r="118" spans="1:16" s="145" customFormat="1" ht="12.75">
      <c r="A118" s="363">
        <v>40</v>
      </c>
      <c r="B118" s="394" t="s">
        <v>293</v>
      </c>
      <c r="C118" s="317">
        <v>4</v>
      </c>
      <c r="D118" s="317">
        <v>0</v>
      </c>
      <c r="E118" s="343">
        <v>0</v>
      </c>
      <c r="F118" s="482" t="s">
        <v>454</v>
      </c>
      <c r="G118" s="320" t="s">
        <v>293</v>
      </c>
      <c r="H118" s="400">
        <v>7</v>
      </c>
      <c r="I118" s="321">
        <v>3</v>
      </c>
      <c r="J118" s="448">
        <v>90</v>
      </c>
      <c r="K118" s="321">
        <v>30</v>
      </c>
      <c r="L118" s="448">
        <v>15</v>
      </c>
      <c r="M118" s="321">
        <v>0</v>
      </c>
      <c r="N118" s="448" t="s">
        <v>274</v>
      </c>
      <c r="O118" s="400" t="s">
        <v>277</v>
      </c>
      <c r="P118" s="512"/>
    </row>
    <row r="119" spans="1:16" s="145" customFormat="1" ht="12.75">
      <c r="A119" s="365">
        <v>41</v>
      </c>
      <c r="B119" s="395" t="s">
        <v>293</v>
      </c>
      <c r="C119" s="309">
        <v>4</v>
      </c>
      <c r="D119" s="309">
        <v>1</v>
      </c>
      <c r="E119" s="344">
        <v>0</v>
      </c>
      <c r="F119" s="174" t="s">
        <v>455</v>
      </c>
      <c r="G119" s="181" t="s">
        <v>293</v>
      </c>
      <c r="H119" s="404">
        <v>7</v>
      </c>
      <c r="I119" s="173">
        <v>3</v>
      </c>
      <c r="J119" s="449">
        <v>90</v>
      </c>
      <c r="K119" s="173">
        <v>30</v>
      </c>
      <c r="L119" s="449">
        <v>15</v>
      </c>
      <c r="M119" s="173">
        <v>0</v>
      </c>
      <c r="N119" s="449" t="s">
        <v>274</v>
      </c>
      <c r="O119" s="404" t="s">
        <v>277</v>
      </c>
      <c r="P119" s="512"/>
    </row>
    <row r="120" spans="1:16" s="145" customFormat="1" ht="13.5" thickBot="1">
      <c r="A120" s="366">
        <v>42</v>
      </c>
      <c r="B120" s="397" t="s">
        <v>293</v>
      </c>
      <c r="C120" s="318">
        <v>4</v>
      </c>
      <c r="D120" s="318">
        <v>2</v>
      </c>
      <c r="E120" s="345">
        <v>0</v>
      </c>
      <c r="F120" s="167" t="s">
        <v>456</v>
      </c>
      <c r="G120" s="160" t="s">
        <v>293</v>
      </c>
      <c r="H120" s="407">
        <v>7</v>
      </c>
      <c r="I120" s="166">
        <v>3</v>
      </c>
      <c r="J120" s="450">
        <v>90</v>
      </c>
      <c r="K120" s="166">
        <v>30</v>
      </c>
      <c r="L120" s="450">
        <v>15</v>
      </c>
      <c r="M120" s="166">
        <v>0</v>
      </c>
      <c r="N120" s="450" t="s">
        <v>274</v>
      </c>
      <c r="O120" s="407" t="s">
        <v>277</v>
      </c>
      <c r="P120" s="512"/>
    </row>
    <row r="121" spans="1:16" s="145" customFormat="1" ht="15" customHeight="1" thickBot="1">
      <c r="A121" s="434"/>
      <c r="B121" s="435"/>
      <c r="C121" s="435"/>
      <c r="D121" s="435"/>
      <c r="E121" s="435"/>
      <c r="F121" s="435" t="s">
        <v>435</v>
      </c>
      <c r="G121" s="307"/>
      <c r="H121" s="307"/>
      <c r="I121" s="307"/>
      <c r="J121" s="307"/>
      <c r="K121" s="307"/>
      <c r="L121" s="307"/>
      <c r="M121" s="307"/>
      <c r="N121" s="307"/>
      <c r="O121" s="308"/>
    </row>
    <row r="122" spans="1:16" s="145" customFormat="1" ht="12.75">
      <c r="A122" s="513">
        <v>43</v>
      </c>
      <c r="B122" s="394" t="s">
        <v>293</v>
      </c>
      <c r="C122" s="317">
        <v>4</v>
      </c>
      <c r="D122" s="317">
        <v>3</v>
      </c>
      <c r="E122" s="514">
        <v>0</v>
      </c>
      <c r="F122" s="483" t="s">
        <v>457</v>
      </c>
      <c r="G122" s="453" t="s">
        <v>293</v>
      </c>
      <c r="H122" s="456">
        <v>8</v>
      </c>
      <c r="I122" s="459">
        <v>2</v>
      </c>
      <c r="J122" s="461">
        <v>60</v>
      </c>
      <c r="K122" s="459">
        <v>30</v>
      </c>
      <c r="L122" s="461">
        <v>0</v>
      </c>
      <c r="M122" s="459">
        <v>0</v>
      </c>
      <c r="N122" s="461" t="s">
        <v>271</v>
      </c>
      <c r="O122" s="322" t="s">
        <v>277</v>
      </c>
    </row>
    <row r="123" spans="1:16" s="145" customFormat="1" ht="12.75">
      <c r="A123" s="365">
        <v>44</v>
      </c>
      <c r="B123" s="395" t="s">
        <v>293</v>
      </c>
      <c r="C123" s="309">
        <v>4</v>
      </c>
      <c r="D123" s="309">
        <v>4</v>
      </c>
      <c r="E123" s="451">
        <v>0</v>
      </c>
      <c r="F123" s="484" t="s">
        <v>458</v>
      </c>
      <c r="G123" s="454" t="s">
        <v>293</v>
      </c>
      <c r="H123" s="457">
        <v>8</v>
      </c>
      <c r="I123" s="389">
        <v>2</v>
      </c>
      <c r="J123" s="462">
        <v>60</v>
      </c>
      <c r="K123" s="389">
        <v>30</v>
      </c>
      <c r="L123" s="462">
        <v>0</v>
      </c>
      <c r="M123" s="389">
        <v>0</v>
      </c>
      <c r="N123" s="462" t="s">
        <v>271</v>
      </c>
      <c r="O123" s="323" t="s">
        <v>277</v>
      </c>
    </row>
    <row r="124" spans="1:16" s="145" customFormat="1" ht="13.5" thickBot="1">
      <c r="A124" s="366">
        <v>45</v>
      </c>
      <c r="B124" s="397" t="s">
        <v>293</v>
      </c>
      <c r="C124" s="318">
        <v>4</v>
      </c>
      <c r="D124" s="318">
        <v>5</v>
      </c>
      <c r="E124" s="452">
        <v>0</v>
      </c>
      <c r="F124" s="515" t="s">
        <v>459</v>
      </c>
      <c r="G124" s="455" t="s">
        <v>293</v>
      </c>
      <c r="H124" s="458">
        <v>8</v>
      </c>
      <c r="I124" s="460">
        <v>2</v>
      </c>
      <c r="J124" s="463">
        <v>60</v>
      </c>
      <c r="K124" s="460">
        <v>30</v>
      </c>
      <c r="L124" s="463">
        <v>0</v>
      </c>
      <c r="M124" s="460">
        <v>0</v>
      </c>
      <c r="N124" s="463" t="s">
        <v>271</v>
      </c>
      <c r="O124" s="324" t="s">
        <v>277</v>
      </c>
    </row>
    <row r="125" spans="1:16" s="91" customFormat="1" ht="17.25" customHeight="1" thickBot="1">
      <c r="A125" s="622" t="s">
        <v>372</v>
      </c>
      <c r="B125" s="623"/>
      <c r="C125" s="623"/>
      <c r="D125" s="623"/>
      <c r="E125" s="623"/>
      <c r="F125" s="623"/>
      <c r="G125" s="623"/>
      <c r="H125" s="623"/>
      <c r="I125" s="623"/>
      <c r="J125" s="623"/>
      <c r="K125" s="623"/>
      <c r="L125" s="623"/>
      <c r="M125" s="623"/>
      <c r="N125" s="623"/>
      <c r="O125" s="624"/>
      <c r="P125" s="145"/>
    </row>
    <row r="126" spans="1:16" s="91" customFormat="1" ht="17.25" customHeight="1">
      <c r="A126" s="297" t="s">
        <v>391</v>
      </c>
      <c r="B126" s="298" t="s">
        <v>356</v>
      </c>
      <c r="C126" s="299" t="s">
        <v>397</v>
      </c>
      <c r="D126" s="299" t="s">
        <v>391</v>
      </c>
      <c r="E126" s="300" t="s">
        <v>397</v>
      </c>
      <c r="F126" s="298" t="s">
        <v>390</v>
      </c>
      <c r="G126" s="301" t="s">
        <v>356</v>
      </c>
      <c r="H126" s="301" t="s">
        <v>391</v>
      </c>
      <c r="I126" s="301" t="s">
        <v>394</v>
      </c>
      <c r="J126" s="301" t="s">
        <v>396</v>
      </c>
      <c r="K126" s="301" t="s">
        <v>397</v>
      </c>
      <c r="L126" s="301" t="s">
        <v>397</v>
      </c>
      <c r="M126" s="301" t="s">
        <v>395</v>
      </c>
      <c r="N126" s="273" t="s">
        <v>362</v>
      </c>
      <c r="O126" s="302" t="s">
        <v>277</v>
      </c>
      <c r="P126" s="145"/>
    </row>
    <row r="127" spans="1:16" s="91" customFormat="1" ht="17.25" customHeight="1">
      <c r="A127" s="289" t="s">
        <v>392</v>
      </c>
      <c r="B127" s="290" t="s">
        <v>356</v>
      </c>
      <c r="C127" s="291" t="s">
        <v>397</v>
      </c>
      <c r="D127" s="291" t="s">
        <v>392</v>
      </c>
      <c r="E127" s="292" t="s">
        <v>397</v>
      </c>
      <c r="F127" s="290" t="s">
        <v>390</v>
      </c>
      <c r="G127" s="295" t="s">
        <v>356</v>
      </c>
      <c r="H127" s="295" t="s">
        <v>392</v>
      </c>
      <c r="I127" s="295" t="s">
        <v>394</v>
      </c>
      <c r="J127" s="295" t="s">
        <v>396</v>
      </c>
      <c r="K127" s="295" t="s">
        <v>397</v>
      </c>
      <c r="L127" s="295" t="s">
        <v>397</v>
      </c>
      <c r="M127" s="295" t="s">
        <v>395</v>
      </c>
      <c r="N127" s="273" t="s">
        <v>362</v>
      </c>
      <c r="O127" s="296" t="s">
        <v>277</v>
      </c>
      <c r="P127" s="145"/>
    </row>
    <row r="128" spans="1:16" s="91" customFormat="1" ht="17.25" customHeight="1">
      <c r="A128" s="289" t="s">
        <v>393</v>
      </c>
      <c r="B128" s="290" t="s">
        <v>356</v>
      </c>
      <c r="C128" s="291" t="s">
        <v>397</v>
      </c>
      <c r="D128" s="291" t="s">
        <v>393</v>
      </c>
      <c r="E128" s="292" t="s">
        <v>397</v>
      </c>
      <c r="F128" s="290" t="s">
        <v>390</v>
      </c>
      <c r="G128" s="295" t="s">
        <v>356</v>
      </c>
      <c r="H128" s="295" t="s">
        <v>393</v>
      </c>
      <c r="I128" s="295" t="s">
        <v>394</v>
      </c>
      <c r="J128" s="295" t="s">
        <v>396</v>
      </c>
      <c r="K128" s="295" t="s">
        <v>397</v>
      </c>
      <c r="L128" s="295" t="s">
        <v>397</v>
      </c>
      <c r="M128" s="295" t="s">
        <v>395</v>
      </c>
      <c r="N128" s="273" t="s">
        <v>362</v>
      </c>
      <c r="O128" s="296" t="s">
        <v>277</v>
      </c>
      <c r="P128" s="145"/>
    </row>
    <row r="129" spans="1:16" s="91" customFormat="1" ht="17.25" customHeight="1">
      <c r="A129" s="289" t="s">
        <v>394</v>
      </c>
      <c r="B129" s="290" t="s">
        <v>356</v>
      </c>
      <c r="C129" s="291" t="s">
        <v>397</v>
      </c>
      <c r="D129" s="291" t="s">
        <v>394</v>
      </c>
      <c r="E129" s="292" t="s">
        <v>397</v>
      </c>
      <c r="F129" s="290" t="s">
        <v>390</v>
      </c>
      <c r="G129" s="295" t="s">
        <v>356</v>
      </c>
      <c r="H129" s="295" t="s">
        <v>394</v>
      </c>
      <c r="I129" s="295" t="s">
        <v>394</v>
      </c>
      <c r="J129" s="295" t="s">
        <v>396</v>
      </c>
      <c r="K129" s="295" t="s">
        <v>397</v>
      </c>
      <c r="L129" s="295" t="s">
        <v>397</v>
      </c>
      <c r="M129" s="295" t="s">
        <v>395</v>
      </c>
      <c r="N129" s="273" t="s">
        <v>362</v>
      </c>
      <c r="O129" s="296" t="s">
        <v>277</v>
      </c>
      <c r="P129" s="145"/>
    </row>
    <row r="130" spans="1:16" s="149" customFormat="1" ht="25.5">
      <c r="A130" s="273">
        <v>5</v>
      </c>
      <c r="B130" s="276" t="s">
        <v>356</v>
      </c>
      <c r="C130" s="274">
        <v>0</v>
      </c>
      <c r="D130" s="274">
        <v>5</v>
      </c>
      <c r="E130" s="275">
        <v>0</v>
      </c>
      <c r="F130" s="287" t="s">
        <v>355</v>
      </c>
      <c r="G130" s="273" t="s">
        <v>356</v>
      </c>
      <c r="H130" s="285" t="s">
        <v>357</v>
      </c>
      <c r="I130" s="273">
        <v>4</v>
      </c>
      <c r="J130" s="273">
        <v>120</v>
      </c>
      <c r="K130" s="273">
        <v>0</v>
      </c>
      <c r="L130" s="273">
        <v>0</v>
      </c>
      <c r="M130" s="273">
        <v>60</v>
      </c>
      <c r="N130" s="273" t="s">
        <v>362</v>
      </c>
      <c r="O130" s="268" t="s">
        <v>382</v>
      </c>
      <c r="P130" s="145"/>
    </row>
    <row r="131" spans="1:16" s="149" customFormat="1" ht="25.5">
      <c r="A131" s="257">
        <v>6</v>
      </c>
      <c r="B131" s="286" t="s">
        <v>356</v>
      </c>
      <c r="C131" s="269">
        <v>0</v>
      </c>
      <c r="D131" s="269">
        <v>6</v>
      </c>
      <c r="E131" s="270">
        <v>0</v>
      </c>
      <c r="F131" s="288" t="s">
        <v>358</v>
      </c>
      <c r="G131" s="257" t="s">
        <v>356</v>
      </c>
      <c r="H131" s="257" t="s">
        <v>359</v>
      </c>
      <c r="I131" s="257">
        <v>2</v>
      </c>
      <c r="J131" s="257">
        <v>60</v>
      </c>
      <c r="K131" s="257">
        <v>0</v>
      </c>
      <c r="L131" s="257">
        <v>0</v>
      </c>
      <c r="M131" s="257">
        <v>30</v>
      </c>
      <c r="N131" s="257" t="s">
        <v>363</v>
      </c>
      <c r="O131" s="268" t="s">
        <v>373</v>
      </c>
      <c r="P131" s="145"/>
    </row>
    <row r="132" spans="1:16" s="149" customFormat="1" ht="12.75">
      <c r="A132" s="257">
        <v>7</v>
      </c>
      <c r="B132" s="232" t="s">
        <v>356</v>
      </c>
      <c r="C132" s="233">
        <v>0</v>
      </c>
      <c r="D132" s="233">
        <v>7</v>
      </c>
      <c r="E132" s="234">
        <v>0</v>
      </c>
      <c r="F132" s="476" t="s">
        <v>452</v>
      </c>
      <c r="G132" s="257" t="s">
        <v>356</v>
      </c>
      <c r="H132" s="277">
        <v>7</v>
      </c>
      <c r="I132" s="277">
        <v>1</v>
      </c>
      <c r="J132" s="277">
        <v>30</v>
      </c>
      <c r="K132" s="277">
        <v>15</v>
      </c>
      <c r="L132" s="277">
        <v>0</v>
      </c>
      <c r="M132" s="277">
        <v>0</v>
      </c>
      <c r="N132" s="277" t="s">
        <v>360</v>
      </c>
      <c r="O132" s="268" t="s">
        <v>373</v>
      </c>
      <c r="P132" s="145"/>
    </row>
    <row r="133" spans="1:16" s="149" customFormat="1" ht="13.5" thickBot="1">
      <c r="A133" s="474">
        <v>8</v>
      </c>
      <c r="B133" s="473" t="s">
        <v>356</v>
      </c>
      <c r="C133" s="432">
        <v>0</v>
      </c>
      <c r="D133" s="432">
        <v>8</v>
      </c>
      <c r="E133" s="433">
        <v>0</v>
      </c>
      <c r="F133" s="485" t="s">
        <v>453</v>
      </c>
      <c r="G133" s="474" t="s">
        <v>356</v>
      </c>
      <c r="H133" s="474">
        <v>7</v>
      </c>
      <c r="I133" s="474">
        <v>1</v>
      </c>
      <c r="J133" s="474">
        <v>30</v>
      </c>
      <c r="K133" s="474">
        <v>15</v>
      </c>
      <c r="L133" s="474">
        <v>0</v>
      </c>
      <c r="M133" s="474">
        <v>0</v>
      </c>
      <c r="N133" s="474" t="s">
        <v>361</v>
      </c>
      <c r="O133" s="475" t="s">
        <v>373</v>
      </c>
      <c r="P133" s="145"/>
    </row>
    <row r="134" spans="1:16">
      <c r="A134" s="118"/>
      <c r="B134" s="119"/>
      <c r="C134" s="119"/>
      <c r="D134" s="119"/>
      <c r="E134" s="119"/>
      <c r="F134" s="120"/>
      <c r="G134" s="119"/>
      <c r="H134" s="119"/>
      <c r="I134" s="119"/>
      <c r="J134" s="119"/>
      <c r="K134" s="119"/>
      <c r="L134" s="119"/>
      <c r="M134" s="119"/>
      <c r="N134" s="119"/>
      <c r="O134" s="121"/>
      <c r="P134" s="145"/>
    </row>
    <row r="135" spans="1:16">
      <c r="A135" s="118"/>
      <c r="B135" s="119"/>
      <c r="C135" s="119"/>
      <c r="D135" s="119"/>
      <c r="E135" s="119"/>
      <c r="F135" s="120"/>
      <c r="G135" s="119"/>
      <c r="H135" s="119"/>
      <c r="I135" s="119"/>
      <c r="J135" s="119"/>
      <c r="K135" s="119"/>
      <c r="L135" s="119"/>
      <c r="M135" s="119"/>
      <c r="N135" s="119"/>
      <c r="O135" s="121"/>
      <c r="P135" s="145"/>
    </row>
    <row r="136" spans="1:16">
      <c r="A136" s="118"/>
      <c r="B136" s="119"/>
      <c r="C136" s="119"/>
      <c r="D136" s="119"/>
      <c r="E136" s="119"/>
      <c r="F136" s="120"/>
      <c r="G136" s="119"/>
      <c r="H136" s="119"/>
      <c r="I136" s="119"/>
      <c r="J136" s="119"/>
      <c r="K136" s="119"/>
      <c r="L136" s="119"/>
      <c r="M136" s="119"/>
      <c r="N136" s="119"/>
      <c r="O136" s="121"/>
      <c r="P136" s="145"/>
    </row>
    <row r="137" spans="1:16" ht="15.75" thickBot="1">
      <c r="P137" s="145"/>
    </row>
    <row r="138" spans="1:16" ht="15.75" customHeight="1" thickBot="1">
      <c r="A138" s="670" t="s">
        <v>30</v>
      </c>
      <c r="B138" s="671"/>
      <c r="C138" s="671"/>
      <c r="D138" s="671"/>
      <c r="E138" s="671"/>
      <c r="F138" s="671"/>
      <c r="G138" s="671"/>
      <c r="H138" s="671"/>
      <c r="I138" s="671"/>
      <c r="J138" s="671"/>
      <c r="K138" s="671"/>
      <c r="L138" s="671"/>
      <c r="M138" s="671"/>
      <c r="N138" s="671"/>
      <c r="O138" s="672"/>
      <c r="P138" s="145"/>
    </row>
    <row r="139" spans="1:16" ht="30" customHeight="1">
      <c r="A139" s="616" t="s">
        <v>15</v>
      </c>
      <c r="B139" s="612" t="s">
        <v>32</v>
      </c>
      <c r="C139" s="613"/>
      <c r="D139" s="613"/>
      <c r="E139" s="618"/>
      <c r="F139" s="612" t="s">
        <v>267</v>
      </c>
      <c r="G139" s="613"/>
      <c r="H139" s="613"/>
      <c r="I139" s="613"/>
      <c r="J139" s="620" t="s">
        <v>18</v>
      </c>
      <c r="K139" s="620" t="s">
        <v>35</v>
      </c>
      <c r="L139" s="620" t="s">
        <v>34</v>
      </c>
      <c r="M139" s="620" t="s">
        <v>33</v>
      </c>
      <c r="N139" s="673" t="s">
        <v>31</v>
      </c>
      <c r="O139" s="698" t="s">
        <v>36</v>
      </c>
      <c r="P139" s="145"/>
    </row>
    <row r="140" spans="1:16" ht="30" customHeight="1" thickBot="1">
      <c r="A140" s="617"/>
      <c r="B140" s="614"/>
      <c r="C140" s="615"/>
      <c r="D140" s="615"/>
      <c r="E140" s="619"/>
      <c r="F140" s="614"/>
      <c r="G140" s="615"/>
      <c r="H140" s="615"/>
      <c r="I140" s="615"/>
      <c r="J140" s="621"/>
      <c r="K140" s="621"/>
      <c r="L140" s="621"/>
      <c r="M140" s="621"/>
      <c r="N140" s="674"/>
      <c r="O140" s="699"/>
      <c r="P140" s="145"/>
    </row>
    <row r="141" spans="1:16" s="151" customFormat="1" ht="15" customHeight="1">
      <c r="A141" s="329">
        <v>1</v>
      </c>
      <c r="B141" s="330" t="s">
        <v>367</v>
      </c>
      <c r="C141" s="331">
        <v>0</v>
      </c>
      <c r="D141" s="331">
        <v>1</v>
      </c>
      <c r="E141" s="332">
        <v>0</v>
      </c>
      <c r="F141" s="571" t="s">
        <v>364</v>
      </c>
      <c r="G141" s="571"/>
      <c r="H141" s="571"/>
      <c r="I141" s="571"/>
      <c r="J141" s="333" t="s">
        <v>269</v>
      </c>
      <c r="K141" s="333">
        <v>7</v>
      </c>
      <c r="L141" s="333">
        <v>2</v>
      </c>
      <c r="M141" s="333">
        <v>15</v>
      </c>
      <c r="N141" s="333">
        <v>30</v>
      </c>
      <c r="O141" s="334" t="s">
        <v>373</v>
      </c>
      <c r="P141" s="145"/>
    </row>
    <row r="142" spans="1:16" s="151" customFormat="1" ht="15" customHeight="1" thickBot="1">
      <c r="A142" s="214" t="s">
        <v>392</v>
      </c>
      <c r="B142" s="215" t="s">
        <v>367</v>
      </c>
      <c r="C142" s="159">
        <v>0</v>
      </c>
      <c r="D142" s="159">
        <v>2</v>
      </c>
      <c r="E142" s="216">
        <v>0</v>
      </c>
      <c r="F142" s="579" t="s">
        <v>366</v>
      </c>
      <c r="G142" s="580"/>
      <c r="H142" s="580"/>
      <c r="I142" s="580"/>
      <c r="J142" s="200" t="s">
        <v>269</v>
      </c>
      <c r="K142" s="200">
        <v>8</v>
      </c>
      <c r="L142" s="200">
        <v>3</v>
      </c>
      <c r="M142" s="200">
        <v>15</v>
      </c>
      <c r="N142" s="200">
        <v>45</v>
      </c>
      <c r="O142" s="212" t="s">
        <v>373</v>
      </c>
      <c r="P142" s="145"/>
    </row>
    <row r="143" spans="1:16" s="151" customFormat="1" ht="15" customHeight="1" thickBot="1">
      <c r="A143" s="587" t="s">
        <v>400</v>
      </c>
      <c r="B143" s="588"/>
      <c r="C143" s="588"/>
      <c r="D143" s="588"/>
      <c r="E143" s="588"/>
      <c r="F143" s="588"/>
      <c r="G143" s="588"/>
      <c r="H143" s="588"/>
      <c r="I143" s="588"/>
      <c r="J143" s="588"/>
      <c r="K143" s="588"/>
      <c r="L143" s="588"/>
      <c r="M143" s="588"/>
      <c r="N143" s="588"/>
      <c r="O143" s="589"/>
      <c r="P143" s="145"/>
    </row>
    <row r="144" spans="1:16" ht="15" customHeight="1">
      <c r="A144" s="335" t="s">
        <v>393</v>
      </c>
      <c r="B144" s="325" t="s">
        <v>367</v>
      </c>
      <c r="C144" s="336">
        <v>0</v>
      </c>
      <c r="D144" s="293">
        <v>3</v>
      </c>
      <c r="E144" s="326">
        <v>0</v>
      </c>
      <c r="F144" s="572" t="s">
        <v>365</v>
      </c>
      <c r="G144" s="573"/>
      <c r="H144" s="573"/>
      <c r="I144" s="574"/>
      <c r="J144" s="327" t="s">
        <v>269</v>
      </c>
      <c r="K144" s="211">
        <v>7</v>
      </c>
      <c r="L144" s="327">
        <v>2</v>
      </c>
      <c r="M144" s="327">
        <v>15</v>
      </c>
      <c r="N144" s="211">
        <v>30</v>
      </c>
      <c r="O144" s="211" t="s">
        <v>373</v>
      </c>
      <c r="P144" s="145"/>
    </row>
    <row r="145" spans="1:22" ht="15" customHeight="1" thickBot="1">
      <c r="A145" s="214" t="s">
        <v>394</v>
      </c>
      <c r="B145" s="215" t="s">
        <v>367</v>
      </c>
      <c r="C145" s="337">
        <v>0</v>
      </c>
      <c r="D145" s="159">
        <v>4</v>
      </c>
      <c r="E145" s="216">
        <v>0</v>
      </c>
      <c r="F145" s="575" t="s">
        <v>375</v>
      </c>
      <c r="G145" s="576"/>
      <c r="H145" s="576"/>
      <c r="I145" s="577"/>
      <c r="J145" s="200" t="s">
        <v>269</v>
      </c>
      <c r="K145" s="200">
        <v>8</v>
      </c>
      <c r="L145" s="200">
        <v>3</v>
      </c>
      <c r="M145" s="200">
        <v>15</v>
      </c>
      <c r="N145" s="200">
        <v>45</v>
      </c>
      <c r="O145" s="328" t="s">
        <v>373</v>
      </c>
      <c r="P145" s="145"/>
    </row>
    <row r="146" spans="1:22" ht="15" customHeight="1" thickBot="1">
      <c r="A146" s="590" t="s">
        <v>401</v>
      </c>
      <c r="B146" s="591"/>
      <c r="C146" s="591"/>
      <c r="D146" s="591"/>
      <c r="E146" s="591"/>
      <c r="F146" s="591"/>
      <c r="G146" s="591"/>
      <c r="H146" s="591"/>
      <c r="I146" s="591"/>
      <c r="J146" s="591"/>
      <c r="K146" s="591"/>
      <c r="L146" s="591"/>
      <c r="M146" s="591"/>
      <c r="N146" s="591"/>
      <c r="O146" s="592"/>
      <c r="P146" s="145"/>
    </row>
    <row r="147" spans="1:22" ht="15" customHeight="1">
      <c r="A147" s="338">
        <v>5</v>
      </c>
      <c r="B147" s="339" t="s">
        <v>367</v>
      </c>
      <c r="C147" s="340">
        <v>0</v>
      </c>
      <c r="D147" s="340">
        <v>5</v>
      </c>
      <c r="E147" s="341">
        <v>0</v>
      </c>
      <c r="F147" s="593" t="s">
        <v>423</v>
      </c>
      <c r="G147" s="594"/>
      <c r="H147" s="594"/>
      <c r="I147" s="595"/>
      <c r="J147" s="306" t="s">
        <v>269</v>
      </c>
      <c r="K147" s="210">
        <v>7</v>
      </c>
      <c r="L147" s="306">
        <v>2</v>
      </c>
      <c r="M147" s="306">
        <v>15</v>
      </c>
      <c r="N147" s="210">
        <v>30</v>
      </c>
      <c r="O147" s="305" t="s">
        <v>373</v>
      </c>
      <c r="P147" s="145"/>
    </row>
    <row r="148" spans="1:22" ht="15.75" thickBot="1">
      <c r="A148" s="284" t="s">
        <v>436</v>
      </c>
      <c r="B148" s="215" t="s">
        <v>367</v>
      </c>
      <c r="C148" s="159">
        <v>0</v>
      </c>
      <c r="D148" s="159">
        <v>6</v>
      </c>
      <c r="E148" s="216">
        <v>0</v>
      </c>
      <c r="F148" s="575" t="s">
        <v>424</v>
      </c>
      <c r="G148" s="576"/>
      <c r="H148" s="576"/>
      <c r="I148" s="577"/>
      <c r="J148" s="200" t="s">
        <v>269</v>
      </c>
      <c r="K148" s="200">
        <v>8</v>
      </c>
      <c r="L148" s="200">
        <v>3</v>
      </c>
      <c r="M148" s="200">
        <v>15</v>
      </c>
      <c r="N148" s="200">
        <v>45</v>
      </c>
      <c r="O148" s="212" t="s">
        <v>373</v>
      </c>
      <c r="P148" s="145"/>
    </row>
    <row r="149" spans="1:22" ht="15.75" thickBot="1">
      <c r="A149" s="581" t="s">
        <v>400</v>
      </c>
      <c r="B149" s="582"/>
      <c r="C149" s="582"/>
      <c r="D149" s="582"/>
      <c r="E149" s="582"/>
      <c r="F149" s="582"/>
      <c r="G149" s="582"/>
      <c r="H149" s="582"/>
      <c r="I149" s="582"/>
      <c r="J149" s="582"/>
      <c r="K149" s="583"/>
      <c r="L149" s="119"/>
      <c r="M149" s="119"/>
      <c r="N149" s="119"/>
      <c r="O149" s="119"/>
    </row>
    <row r="150" spans="1:22" s="412" customFormat="1">
      <c r="A150" s="363">
        <v>7</v>
      </c>
      <c r="B150" s="310" t="s">
        <v>269</v>
      </c>
      <c r="C150" s="304">
        <v>2</v>
      </c>
      <c r="D150" s="304">
        <v>6</v>
      </c>
      <c r="E150" s="311">
        <v>0</v>
      </c>
      <c r="F150" s="342" t="s">
        <v>446</v>
      </c>
      <c r="G150" s="409"/>
      <c r="H150" s="409"/>
      <c r="I150" s="410"/>
      <c r="J150" s="316" t="s">
        <v>269</v>
      </c>
      <c r="K150" s="196">
        <v>2</v>
      </c>
      <c r="L150" s="411"/>
      <c r="M150" s="411"/>
      <c r="N150" s="411"/>
      <c r="O150" s="411"/>
    </row>
    <row r="151" spans="1:22" s="412" customFormat="1">
      <c r="A151" s="365">
        <v>8</v>
      </c>
      <c r="B151" s="310" t="s">
        <v>269</v>
      </c>
      <c r="C151" s="304">
        <v>2</v>
      </c>
      <c r="D151" s="304">
        <v>7</v>
      </c>
      <c r="E151" s="311">
        <v>0</v>
      </c>
      <c r="F151" s="170" t="s">
        <v>430</v>
      </c>
      <c r="G151" s="413"/>
      <c r="H151" s="413"/>
      <c r="I151" s="414"/>
      <c r="J151" s="181" t="s">
        <v>269</v>
      </c>
      <c r="K151" s="173">
        <v>3</v>
      </c>
      <c r="L151" s="411"/>
      <c r="M151" s="411"/>
      <c r="N151" s="411"/>
      <c r="O151" s="411"/>
    </row>
    <row r="152" spans="1:22" s="412" customFormat="1">
      <c r="A152" s="365">
        <v>9</v>
      </c>
      <c r="B152" s="310" t="s">
        <v>269</v>
      </c>
      <c r="C152" s="304">
        <v>3</v>
      </c>
      <c r="D152" s="304">
        <v>0</v>
      </c>
      <c r="E152" s="311">
        <v>0</v>
      </c>
      <c r="F152" s="170" t="s">
        <v>297</v>
      </c>
      <c r="G152" s="413"/>
      <c r="H152" s="413"/>
      <c r="I152" s="414"/>
      <c r="J152" s="181" t="s">
        <v>269</v>
      </c>
      <c r="K152" s="173">
        <v>4</v>
      </c>
      <c r="L152" s="411"/>
      <c r="M152" s="411"/>
      <c r="N152" s="411"/>
      <c r="O152" s="411"/>
    </row>
    <row r="153" spans="1:22" s="412" customFormat="1">
      <c r="A153" s="365">
        <v>10</v>
      </c>
      <c r="B153" s="310" t="s">
        <v>269</v>
      </c>
      <c r="C153" s="304">
        <v>3</v>
      </c>
      <c r="D153" s="304">
        <v>2</v>
      </c>
      <c r="E153" s="311">
        <v>0</v>
      </c>
      <c r="F153" s="170" t="s">
        <v>429</v>
      </c>
      <c r="G153" s="413"/>
      <c r="H153" s="413"/>
      <c r="I153" s="414"/>
      <c r="J153" s="181" t="s">
        <v>269</v>
      </c>
      <c r="K153" s="173">
        <v>5</v>
      </c>
      <c r="L153" s="411"/>
      <c r="M153" s="411"/>
      <c r="N153" s="411"/>
      <c r="O153" s="411"/>
    </row>
    <row r="154" spans="1:22" s="412" customFormat="1">
      <c r="A154" s="365">
        <v>11</v>
      </c>
      <c r="B154" s="232" t="s">
        <v>269</v>
      </c>
      <c r="C154" s="233">
        <v>3</v>
      </c>
      <c r="D154" s="233">
        <v>6</v>
      </c>
      <c r="E154" s="234">
        <v>0</v>
      </c>
      <c r="F154" s="170" t="s">
        <v>314</v>
      </c>
      <c r="G154" s="413"/>
      <c r="H154" s="413"/>
      <c r="I154" s="414"/>
      <c r="J154" s="181" t="s">
        <v>269</v>
      </c>
      <c r="K154" s="173">
        <v>6</v>
      </c>
      <c r="L154" s="411"/>
      <c r="M154" s="411"/>
      <c r="N154" s="411"/>
      <c r="O154" s="411"/>
    </row>
    <row r="155" spans="1:22" s="412" customFormat="1" ht="15.75" thickBot="1">
      <c r="A155" s="366">
        <v>12</v>
      </c>
      <c r="B155" s="473" t="s">
        <v>269</v>
      </c>
      <c r="C155" s="432">
        <v>3</v>
      </c>
      <c r="D155" s="432">
        <v>8</v>
      </c>
      <c r="E155" s="433">
        <v>0</v>
      </c>
      <c r="F155" s="163" t="s">
        <v>374</v>
      </c>
      <c r="G155" s="415"/>
      <c r="H155" s="415"/>
      <c r="I155" s="416"/>
      <c r="J155" s="160" t="s">
        <v>269</v>
      </c>
      <c r="K155" s="166">
        <v>7</v>
      </c>
      <c r="L155" s="411"/>
      <c r="M155" s="411"/>
      <c r="N155" s="411"/>
      <c r="O155" s="411"/>
    </row>
    <row r="156" spans="1:22" ht="20.100000000000001" customHeight="1" thickBot="1">
      <c r="A156" s="596" t="s">
        <v>401</v>
      </c>
      <c r="B156" s="597"/>
      <c r="C156" s="597"/>
      <c r="D156" s="597"/>
      <c r="E156" s="597"/>
      <c r="F156" s="597"/>
      <c r="G156" s="597"/>
      <c r="H156" s="597"/>
      <c r="I156" s="597"/>
      <c r="J156" s="597"/>
      <c r="K156" s="598"/>
      <c r="L156" s="119"/>
      <c r="M156" s="119"/>
      <c r="N156" s="119"/>
      <c r="O156" s="119"/>
      <c r="V156" s="315"/>
    </row>
    <row r="157" spans="1:22" s="412" customFormat="1">
      <c r="A157" s="408">
        <v>13</v>
      </c>
      <c r="B157" s="395" t="s">
        <v>269</v>
      </c>
      <c r="C157" s="304">
        <v>4</v>
      </c>
      <c r="D157" s="304">
        <v>3</v>
      </c>
      <c r="E157" s="311">
        <v>0</v>
      </c>
      <c r="F157" s="609" t="s">
        <v>432</v>
      </c>
      <c r="G157" s="610"/>
      <c r="H157" s="610"/>
      <c r="I157" s="611"/>
      <c r="J157" s="320" t="s">
        <v>269</v>
      </c>
      <c r="K157" s="321">
        <v>2</v>
      </c>
      <c r="L157" s="411"/>
      <c r="M157" s="411"/>
      <c r="N157" s="411"/>
      <c r="O157" s="411"/>
    </row>
    <row r="158" spans="1:22" s="412" customFormat="1">
      <c r="A158" s="408">
        <v>14</v>
      </c>
      <c r="B158" s="395" t="s">
        <v>269</v>
      </c>
      <c r="C158" s="304">
        <v>4</v>
      </c>
      <c r="D158" s="304">
        <v>4</v>
      </c>
      <c r="E158" s="311">
        <v>0</v>
      </c>
      <c r="F158" s="700" t="s">
        <v>431</v>
      </c>
      <c r="G158" s="701"/>
      <c r="H158" s="701"/>
      <c r="I158" s="702"/>
      <c r="J158" s="181" t="s">
        <v>269</v>
      </c>
      <c r="K158" s="173">
        <v>3</v>
      </c>
      <c r="L158" s="411"/>
      <c r="M158" s="411"/>
      <c r="N158" s="411"/>
      <c r="O158" s="411"/>
    </row>
    <row r="159" spans="1:22" s="412" customFormat="1">
      <c r="A159" s="408">
        <v>15</v>
      </c>
      <c r="B159" s="395" t="s">
        <v>269</v>
      </c>
      <c r="C159" s="304">
        <v>4</v>
      </c>
      <c r="D159" s="304">
        <v>7</v>
      </c>
      <c r="E159" s="311">
        <v>0</v>
      </c>
      <c r="F159" s="700" t="s">
        <v>414</v>
      </c>
      <c r="G159" s="701"/>
      <c r="H159" s="701"/>
      <c r="I159" s="702"/>
      <c r="J159" s="181" t="s">
        <v>269</v>
      </c>
      <c r="K159" s="173">
        <v>4</v>
      </c>
      <c r="L159" s="411"/>
      <c r="M159" s="411"/>
      <c r="N159" s="411"/>
      <c r="O159" s="411"/>
    </row>
    <row r="160" spans="1:22" s="412" customFormat="1">
      <c r="A160" s="408">
        <v>16</v>
      </c>
      <c r="B160" s="395" t="s">
        <v>269</v>
      </c>
      <c r="C160" s="304">
        <v>4</v>
      </c>
      <c r="D160" s="304">
        <v>9</v>
      </c>
      <c r="E160" s="311">
        <v>0</v>
      </c>
      <c r="F160" s="700" t="s">
        <v>434</v>
      </c>
      <c r="G160" s="701"/>
      <c r="H160" s="701"/>
      <c r="I160" s="702"/>
      <c r="J160" s="181" t="s">
        <v>269</v>
      </c>
      <c r="K160" s="173">
        <v>5</v>
      </c>
      <c r="L160" s="411"/>
      <c r="M160" s="411"/>
      <c r="N160" s="411"/>
      <c r="O160" s="411"/>
    </row>
    <row r="161" spans="1:15" s="412" customFormat="1">
      <c r="A161" s="417" t="s">
        <v>449</v>
      </c>
      <c r="B161" s="395" t="s">
        <v>269</v>
      </c>
      <c r="C161" s="304">
        <v>5</v>
      </c>
      <c r="D161" s="304">
        <v>3</v>
      </c>
      <c r="E161" s="311">
        <v>0</v>
      </c>
      <c r="F161" s="700" t="s">
        <v>418</v>
      </c>
      <c r="G161" s="701"/>
      <c r="H161" s="701"/>
      <c r="I161" s="702"/>
      <c r="J161" s="181" t="s">
        <v>269</v>
      </c>
      <c r="K161" s="173">
        <v>6</v>
      </c>
      <c r="L161" s="418"/>
      <c r="M161" s="418"/>
      <c r="N161" s="418"/>
      <c r="O161" s="418"/>
    </row>
    <row r="162" spans="1:15" s="412" customFormat="1" ht="15.75" thickBot="1">
      <c r="A162" s="417" t="s">
        <v>450</v>
      </c>
      <c r="B162" s="397" t="s">
        <v>269</v>
      </c>
      <c r="C162" s="313">
        <v>5</v>
      </c>
      <c r="D162" s="313">
        <v>5</v>
      </c>
      <c r="E162" s="314">
        <v>0</v>
      </c>
      <c r="F162" s="703" t="s">
        <v>420</v>
      </c>
      <c r="G162" s="704"/>
      <c r="H162" s="704"/>
      <c r="I162" s="705"/>
      <c r="J162" s="160" t="s">
        <v>269</v>
      </c>
      <c r="K162" s="166">
        <v>7</v>
      </c>
      <c r="L162" s="418"/>
      <c r="M162" s="418"/>
      <c r="N162" s="418"/>
      <c r="O162" s="418"/>
    </row>
    <row r="163" spans="1:15" ht="15.75" thickBot="1"/>
    <row r="164" spans="1:15" s="150" customFormat="1" ht="13.5" thickBot="1">
      <c r="A164" s="694" t="s">
        <v>27</v>
      </c>
      <c r="B164" s="695"/>
      <c r="C164" s="695"/>
      <c r="D164" s="695"/>
      <c r="E164" s="695"/>
      <c r="F164" s="695"/>
      <c r="G164" s="695"/>
      <c r="H164" s="695"/>
      <c r="I164" s="695"/>
      <c r="J164" s="695"/>
      <c r="K164" s="695"/>
      <c r="L164" s="695"/>
      <c r="M164" s="695"/>
      <c r="N164" s="695"/>
      <c r="O164" s="696"/>
    </row>
    <row r="165" spans="1:15" s="150" customFormat="1" ht="15.75" customHeight="1">
      <c r="A165" s="680" t="s">
        <v>15</v>
      </c>
      <c r="B165" s="682" t="s">
        <v>28</v>
      </c>
      <c r="C165" s="682"/>
      <c r="D165" s="682"/>
      <c r="E165" s="682"/>
      <c r="F165" s="682"/>
      <c r="G165" s="682"/>
      <c r="H165" s="682"/>
      <c r="I165" s="683"/>
      <c r="J165" s="692" t="s">
        <v>34</v>
      </c>
      <c r="K165" s="687"/>
      <c r="L165" s="690" t="s">
        <v>38</v>
      </c>
      <c r="M165" s="686"/>
      <c r="N165" s="686" t="s">
        <v>29</v>
      </c>
      <c r="O165" s="687"/>
    </row>
    <row r="166" spans="1:15" s="150" customFormat="1" ht="22.5" customHeight="1" thickBot="1">
      <c r="A166" s="681"/>
      <c r="B166" s="684"/>
      <c r="C166" s="684"/>
      <c r="D166" s="684"/>
      <c r="E166" s="684"/>
      <c r="F166" s="684"/>
      <c r="G166" s="684"/>
      <c r="H166" s="684"/>
      <c r="I166" s="685"/>
      <c r="J166" s="693"/>
      <c r="K166" s="689"/>
      <c r="L166" s="691"/>
      <c r="M166" s="688"/>
      <c r="N166" s="688"/>
      <c r="O166" s="689"/>
    </row>
    <row r="167" spans="1:15" s="146" customFormat="1" ht="18" customHeight="1">
      <c r="A167" s="712" t="s">
        <v>368</v>
      </c>
      <c r="B167" s="713"/>
      <c r="C167" s="713"/>
      <c r="D167" s="713"/>
      <c r="E167" s="713"/>
      <c r="F167" s="713"/>
      <c r="G167" s="713"/>
      <c r="H167" s="713"/>
      <c r="I167" s="714"/>
      <c r="J167" s="578">
        <v>10</v>
      </c>
      <c r="L167" s="599" t="s">
        <v>369</v>
      </c>
      <c r="M167" s="600"/>
      <c r="N167" s="220"/>
      <c r="O167" s="152"/>
    </row>
    <row r="168" spans="1:15" s="153" customFormat="1" ht="30" customHeight="1">
      <c r="A168" s="606" t="s">
        <v>460</v>
      </c>
      <c r="B168" s="607"/>
      <c r="C168" s="607"/>
      <c r="D168" s="607"/>
      <c r="E168" s="607"/>
      <c r="F168" s="607"/>
      <c r="G168" s="607"/>
      <c r="H168" s="607"/>
      <c r="I168" s="608"/>
      <c r="J168" s="578"/>
      <c r="L168" s="601"/>
      <c r="M168" s="602"/>
      <c r="N168" s="219" t="s">
        <v>370</v>
      </c>
      <c r="O168" s="154"/>
    </row>
    <row r="169" spans="1:15" s="153" customFormat="1" ht="14.1" customHeight="1">
      <c r="A169" s="584" t="s">
        <v>427</v>
      </c>
      <c r="B169" s="585"/>
      <c r="C169" s="585"/>
      <c r="D169" s="585"/>
      <c r="E169" s="585"/>
      <c r="F169" s="585"/>
      <c r="G169" s="585"/>
      <c r="H169" s="585"/>
      <c r="I169" s="586"/>
      <c r="J169" s="578"/>
      <c r="L169" s="601"/>
      <c r="M169" s="602"/>
      <c r="N169" s="219"/>
      <c r="O169" s="294"/>
    </row>
    <row r="170" spans="1:15" s="153" customFormat="1" ht="14.1" customHeight="1">
      <c r="A170" s="606" t="s">
        <v>384</v>
      </c>
      <c r="B170" s="607"/>
      <c r="C170" s="607"/>
      <c r="D170" s="607"/>
      <c r="E170" s="607"/>
      <c r="F170" s="607"/>
      <c r="G170" s="607"/>
      <c r="H170" s="607"/>
      <c r="I170" s="608"/>
      <c r="J170" s="578"/>
      <c r="L170" s="601"/>
      <c r="M170" s="602"/>
      <c r="N170" s="219"/>
      <c r="O170" s="294"/>
    </row>
    <row r="171" spans="1:15" s="153" customFormat="1" ht="30" customHeight="1">
      <c r="A171" s="709" t="s">
        <v>468</v>
      </c>
      <c r="B171" s="710"/>
      <c r="C171" s="710"/>
      <c r="D171" s="710"/>
      <c r="E171" s="710"/>
      <c r="F171" s="710"/>
      <c r="G171" s="710"/>
      <c r="H171" s="710"/>
      <c r="I171" s="711"/>
      <c r="J171" s="578"/>
      <c r="L171" s="601"/>
      <c r="M171" s="602"/>
      <c r="N171" s="219"/>
      <c r="O171" s="294"/>
    </row>
    <row r="172" spans="1:15" s="153" customFormat="1" ht="14.1" customHeight="1">
      <c r="A172" s="706" t="s">
        <v>428</v>
      </c>
      <c r="B172" s="707"/>
      <c r="C172" s="707"/>
      <c r="D172" s="707"/>
      <c r="E172" s="707"/>
      <c r="F172" s="707"/>
      <c r="G172" s="707"/>
      <c r="H172" s="707"/>
      <c r="I172" s="708"/>
      <c r="J172" s="578"/>
      <c r="L172" s="601"/>
      <c r="M172" s="602"/>
      <c r="N172" s="219"/>
      <c r="O172" s="294"/>
    </row>
    <row r="173" spans="1:15" s="153" customFormat="1" ht="14.1" customHeight="1">
      <c r="A173" s="606" t="s">
        <v>426</v>
      </c>
      <c r="B173" s="607"/>
      <c r="C173" s="607"/>
      <c r="D173" s="607"/>
      <c r="E173" s="607"/>
      <c r="F173" s="607"/>
      <c r="G173" s="607"/>
      <c r="H173" s="607"/>
      <c r="I173" s="608"/>
      <c r="J173" s="578"/>
      <c r="L173" s="601"/>
      <c r="M173" s="602"/>
      <c r="N173" s="219"/>
      <c r="O173" s="294"/>
    </row>
    <row r="174" spans="1:15" s="153" customFormat="1" ht="30" customHeight="1" thickBot="1">
      <c r="A174" s="603" t="s">
        <v>467</v>
      </c>
      <c r="B174" s="604"/>
      <c r="C174" s="604"/>
      <c r="D174" s="604"/>
      <c r="E174" s="604"/>
      <c r="F174" s="604"/>
      <c r="G174" s="604"/>
      <c r="H174" s="604"/>
      <c r="I174" s="605"/>
      <c r="J174" s="578"/>
      <c r="L174" s="601"/>
      <c r="M174" s="602"/>
      <c r="N174" s="221"/>
      <c r="O174" s="157"/>
    </row>
    <row r="175" spans="1:15" ht="15.75" thickBot="1">
      <c r="A175" s="675" t="s">
        <v>39</v>
      </c>
      <c r="B175" s="676"/>
      <c r="C175" s="676"/>
      <c r="D175" s="676"/>
      <c r="E175" s="676"/>
      <c r="F175" s="676"/>
      <c r="G175" s="676"/>
      <c r="H175" s="676"/>
      <c r="I175" s="676"/>
      <c r="J175" s="677">
        <v>10</v>
      </c>
      <c r="K175" s="678"/>
      <c r="L175" s="678"/>
      <c r="M175" s="678"/>
      <c r="N175" s="678"/>
      <c r="O175" s="679"/>
    </row>
    <row r="178" spans="1:15" s="136" customFormat="1">
      <c r="A178" s="669" t="s">
        <v>461</v>
      </c>
      <c r="B178" s="669"/>
      <c r="C178" s="669"/>
      <c r="D178" s="669"/>
      <c r="E178" s="669"/>
      <c r="F178" s="669"/>
      <c r="G178" s="669"/>
      <c r="H178" s="669"/>
      <c r="I178" s="669"/>
      <c r="J178" s="137"/>
      <c r="K178" s="137"/>
      <c r="L178" s="697" t="s">
        <v>385</v>
      </c>
      <c r="M178" s="697"/>
      <c r="N178" s="697"/>
      <c r="O178" s="697"/>
    </row>
    <row r="179" spans="1:15" s="136" customFormat="1">
      <c r="A179" s="279"/>
      <c r="B179" s="279"/>
      <c r="C179" s="279"/>
      <c r="D179" s="279"/>
      <c r="E179" s="279"/>
      <c r="F179" s="279"/>
      <c r="G179" s="279"/>
      <c r="H179" s="279"/>
      <c r="I179" s="279"/>
      <c r="J179" s="137"/>
      <c r="K179" s="137"/>
      <c r="L179" s="281"/>
      <c r="M179" s="281"/>
      <c r="N179" s="281"/>
      <c r="O179" s="281"/>
    </row>
    <row r="180" spans="1:15" s="136" customFormat="1">
      <c r="A180" s="279"/>
      <c r="B180" s="279"/>
      <c r="C180" s="279"/>
      <c r="D180" s="279"/>
      <c r="E180" s="279"/>
      <c r="F180" s="279"/>
      <c r="G180" s="279"/>
      <c r="H180" s="279"/>
      <c r="I180" s="279"/>
      <c r="J180" s="137"/>
      <c r="K180" s="137"/>
      <c r="L180" s="281"/>
      <c r="M180" s="281"/>
      <c r="N180" s="281"/>
      <c r="O180" s="281"/>
    </row>
    <row r="181" spans="1:15" s="136" customFormat="1">
      <c r="A181" s="279"/>
      <c r="B181" s="279"/>
      <c r="C181" s="279"/>
      <c r="D181" s="279"/>
      <c r="E181" s="279"/>
      <c r="F181" s="279"/>
      <c r="G181" s="279"/>
      <c r="H181" s="279"/>
      <c r="I181" s="279"/>
      <c r="J181" s="137"/>
      <c r="K181" s="137"/>
      <c r="L181" s="281"/>
      <c r="M181" s="281"/>
      <c r="N181" s="281"/>
      <c r="O181" s="281"/>
    </row>
    <row r="182" spans="1:15">
      <c r="A182" s="669" t="s">
        <v>464</v>
      </c>
      <c r="B182" s="669"/>
      <c r="C182" s="669"/>
      <c r="D182" s="669"/>
      <c r="E182" s="669"/>
      <c r="F182" s="669"/>
      <c r="G182" s="669"/>
      <c r="H182" s="669"/>
      <c r="I182" s="669"/>
      <c r="L182" s="283" t="s">
        <v>386</v>
      </c>
    </row>
  </sheetData>
  <sheetProtection formatCells="0" formatRows="0" insertRows="0" insertHyperlinks="0" deleteColumns="0" deleteRows="0" selectLockedCells="1" sort="0" autoFilter="0" pivotTables="0"/>
  <protectedRanges>
    <protectedRange sqref="H163:K166 A54:E54 I100:O101 A91:E107 A162 L156:O160 A157:A160 A149:E149 A163:G174 J167:J174 L162:O174 I149:O155 A150:F155 B157:E159 A125:O148 A55:F72 A73:E73 A74:F80 A82:F90 A81:E81 A45:F53 A44:E44 G44:O90 A7:O42" name="UP Content"/>
    <protectedRange sqref="A167:G174 J167:J174 L167:O174" name="unlock"/>
    <protectedRange sqref="A122:O124" name="UP Content_1"/>
    <protectedRange sqref="A118:F120 A117:E117 G117:O121 A121:E121" name="UP Content_2"/>
    <protectedRange sqref="G108:O115 A109:F115 A108:E108" name="UP Content_3"/>
    <protectedRange sqref="F91:O91" name="UP Content_4"/>
    <protectedRange sqref="F92:O93" name="UP Content_5"/>
    <protectedRange sqref="F94:O95" name="UP Content_6"/>
    <protectedRange sqref="F96:O97" name="UP Content_7"/>
    <protectedRange sqref="F98:O99" name="UP Content_8"/>
    <protectedRange sqref="F102:O102 F100:H101" name="UP Content_9"/>
    <protectedRange sqref="F103:O103" name="UP Content_10"/>
    <protectedRange sqref="F104:O105" name="UP Content_11"/>
    <protectedRange sqref="F106:O107" name="UP Content_12"/>
    <protectedRange sqref="I156:K162 A156:E156 F157:F162 B160:E162" name="UP Content_13"/>
  </protectedRanges>
  <autoFilter ref="A4:V53">
    <filterColumn colId="1" showButton="0"/>
    <filterColumn colId="2" showButton="0"/>
    <filterColumn colId="3" showButton="0"/>
  </autoFilter>
  <mergeCells count="71">
    <mergeCell ref="A172:I172"/>
    <mergeCell ref="A168:I168"/>
    <mergeCell ref="A170:I170"/>
    <mergeCell ref="A171:I171"/>
    <mergeCell ref="A167:I167"/>
    <mergeCell ref="F158:I158"/>
    <mergeCell ref="F159:I159"/>
    <mergeCell ref="F160:I160"/>
    <mergeCell ref="F161:I161"/>
    <mergeCell ref="F162:I162"/>
    <mergeCell ref="A182:I182"/>
    <mergeCell ref="A138:O138"/>
    <mergeCell ref="L139:L140"/>
    <mergeCell ref="M139:M140"/>
    <mergeCell ref="N139:N140"/>
    <mergeCell ref="A175:I175"/>
    <mergeCell ref="J175:O175"/>
    <mergeCell ref="A165:A166"/>
    <mergeCell ref="B165:I166"/>
    <mergeCell ref="N165:O166"/>
    <mergeCell ref="L165:M166"/>
    <mergeCell ref="J165:K166"/>
    <mergeCell ref="A164:O164"/>
    <mergeCell ref="L178:O178"/>
    <mergeCell ref="A178:I178"/>
    <mergeCell ref="O139:O140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A125:O125"/>
    <mergeCell ref="N3:N4"/>
    <mergeCell ref="O3:O4"/>
    <mergeCell ref="B5:E5"/>
    <mergeCell ref="A31:O31"/>
    <mergeCell ref="A6:O6"/>
    <mergeCell ref="A54:O54"/>
    <mergeCell ref="A55:O55"/>
    <mergeCell ref="A90:O90"/>
    <mergeCell ref="A73:O73"/>
    <mergeCell ref="A81:O81"/>
    <mergeCell ref="A108:O108"/>
    <mergeCell ref="A116:O116"/>
    <mergeCell ref="A44:O44"/>
    <mergeCell ref="F139:I140"/>
    <mergeCell ref="A139:A140"/>
    <mergeCell ref="B139:E140"/>
    <mergeCell ref="J139:J140"/>
    <mergeCell ref="K139:K140"/>
    <mergeCell ref="F141:I141"/>
    <mergeCell ref="F144:I144"/>
    <mergeCell ref="F145:I145"/>
    <mergeCell ref="F148:I148"/>
    <mergeCell ref="J167:J174"/>
    <mergeCell ref="F142:I142"/>
    <mergeCell ref="A149:K149"/>
    <mergeCell ref="A169:I169"/>
    <mergeCell ref="A143:O143"/>
    <mergeCell ref="A146:O146"/>
    <mergeCell ref="F147:I147"/>
    <mergeCell ref="A156:K156"/>
    <mergeCell ref="L167:M174"/>
    <mergeCell ref="A174:I174"/>
    <mergeCell ref="A173:I173"/>
    <mergeCell ref="F157:I157"/>
  </mergeCells>
  <pageMargins left="0.25" right="0.25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26"/>
  <sheetViews>
    <sheetView zoomScaleNormal="100" workbookViewId="0">
      <selection activeCell="AM10" sqref="AM10"/>
    </sheetView>
  </sheetViews>
  <sheetFormatPr defaultRowHeight="15"/>
  <cols>
    <col min="1" max="1" width="11" style="129" customWidth="1"/>
    <col min="2" max="31" width="3.28515625" style="129" customWidth="1"/>
    <col min="32" max="34" width="3.85546875" style="129" customWidth="1"/>
    <col min="35" max="40" width="3.28515625" style="4" customWidth="1"/>
    <col min="41" max="16384" width="9.140625" style="4"/>
  </cols>
  <sheetData>
    <row r="1" spans="1:40" s="132" customFormat="1">
      <c r="A1" s="744" t="s">
        <v>40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744"/>
      <c r="AJ1" s="744"/>
      <c r="AK1" s="744"/>
      <c r="AL1" s="744"/>
      <c r="AM1" s="744"/>
      <c r="AN1" s="744"/>
    </row>
    <row r="2" spans="1:40" s="132" customFormat="1" ht="15.75">
      <c r="A2" s="745" t="s">
        <v>41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745"/>
      <c r="AG2" s="745"/>
      <c r="AH2" s="745"/>
      <c r="AI2" s="745"/>
      <c r="AJ2" s="745"/>
      <c r="AK2" s="745"/>
      <c r="AL2" s="745"/>
      <c r="AM2" s="745"/>
      <c r="AN2" s="745"/>
    </row>
    <row r="3" spans="1:40" s="132" customFormat="1">
      <c r="A3" s="746" t="str">
        <f>CONCATENATE("Специалност ",'Титулна страница'!A19," ",'Титулна страница'!A21)</f>
        <v xml:space="preserve">Специалност История и чужд език (английски език/ френски език) 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746"/>
      <c r="AA3" s="746"/>
      <c r="AB3" s="746"/>
      <c r="AC3" s="746"/>
      <c r="AD3" s="746"/>
      <c r="AE3" s="746"/>
      <c r="AF3" s="746"/>
      <c r="AG3" s="746"/>
      <c r="AH3" s="746"/>
      <c r="AI3" s="746"/>
      <c r="AJ3" s="746"/>
      <c r="AK3" s="746"/>
      <c r="AL3" s="746"/>
      <c r="AM3" s="746"/>
      <c r="AN3" s="746"/>
    </row>
    <row r="4" spans="1:40" s="132" customFormat="1" ht="17.25" customHeight="1" thickBot="1">
      <c r="A4" s="747" t="s">
        <v>64</v>
      </c>
      <c r="B4" s="747"/>
      <c r="C4" s="747"/>
      <c r="D4" s="747"/>
      <c r="E4" s="747"/>
      <c r="F4" s="747" t="str">
        <f>IF('Титулна страница'!D23=0," ",'Титулна страница'!D23)</f>
        <v>редовна форма на обучение</v>
      </c>
      <c r="G4" s="747"/>
      <c r="H4" s="747"/>
      <c r="I4" s="747"/>
      <c r="J4" s="747"/>
      <c r="K4" s="747"/>
      <c r="L4" s="747"/>
      <c r="M4" s="747"/>
      <c r="N4" s="747"/>
      <c r="O4" s="747"/>
      <c r="P4" s="747"/>
      <c r="Q4" s="747"/>
      <c r="R4" s="747"/>
      <c r="S4" s="747"/>
      <c r="T4" s="747"/>
      <c r="U4" s="130"/>
      <c r="V4" s="748" t="s">
        <v>251</v>
      </c>
      <c r="W4" s="748"/>
      <c r="X4" s="748"/>
      <c r="Y4" s="748"/>
      <c r="Z4" s="748"/>
      <c r="AA4" s="748"/>
      <c r="AB4" s="748"/>
      <c r="AC4" s="748"/>
      <c r="AD4" s="748"/>
      <c r="AE4" s="748"/>
      <c r="AF4" s="749" t="str">
        <f>IF('Титулна страница'!I25=0," ",'Титулна страница'!I25)</f>
        <v>8 /осем/ семестъра</v>
      </c>
      <c r="AG4" s="748"/>
      <c r="AH4" s="748"/>
      <c r="AI4" s="748"/>
      <c r="AJ4" s="748"/>
      <c r="AK4" s="748"/>
      <c r="AL4" s="748"/>
      <c r="AM4" s="748"/>
      <c r="AN4" s="748"/>
    </row>
    <row r="5" spans="1:40" ht="15.75" customHeight="1" thickBot="1">
      <c r="A5" s="731" t="s">
        <v>42</v>
      </c>
      <c r="B5" s="732"/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2"/>
      <c r="X5" s="732"/>
      <c r="Y5" s="732"/>
      <c r="Z5" s="732"/>
      <c r="AA5" s="732"/>
      <c r="AB5" s="732"/>
      <c r="AC5" s="732"/>
      <c r="AD5" s="732"/>
      <c r="AE5" s="732"/>
      <c r="AF5" s="732"/>
      <c r="AG5" s="732"/>
      <c r="AH5" s="732"/>
      <c r="AI5" s="732"/>
      <c r="AJ5" s="732"/>
      <c r="AK5" s="732"/>
      <c r="AL5" s="732"/>
      <c r="AM5" s="732"/>
      <c r="AN5" s="733"/>
    </row>
    <row r="6" spans="1:40">
      <c r="A6" s="740" t="s">
        <v>43</v>
      </c>
      <c r="B6" s="734" t="s">
        <v>44</v>
      </c>
      <c r="C6" s="735"/>
      <c r="D6" s="736"/>
      <c r="E6" s="734" t="s">
        <v>45</v>
      </c>
      <c r="F6" s="735"/>
      <c r="G6" s="736"/>
      <c r="H6" s="734" t="s">
        <v>46</v>
      </c>
      <c r="I6" s="742"/>
      <c r="J6" s="743"/>
      <c r="K6" s="734" t="s">
        <v>47</v>
      </c>
      <c r="L6" s="735"/>
      <c r="M6" s="736"/>
      <c r="N6" s="734" t="s">
        <v>48</v>
      </c>
      <c r="O6" s="735"/>
      <c r="P6" s="736"/>
      <c r="Q6" s="734" t="s">
        <v>49</v>
      </c>
      <c r="R6" s="735"/>
      <c r="S6" s="736"/>
      <c r="T6" s="734" t="s">
        <v>50</v>
      </c>
      <c r="U6" s="735"/>
      <c r="V6" s="736"/>
      <c r="W6" s="734" t="s">
        <v>51</v>
      </c>
      <c r="X6" s="735"/>
      <c r="Y6" s="736"/>
      <c r="Z6" s="734" t="s">
        <v>52</v>
      </c>
      <c r="AA6" s="735"/>
      <c r="AB6" s="736"/>
      <c r="AC6" s="734" t="s">
        <v>53</v>
      </c>
      <c r="AD6" s="735"/>
      <c r="AE6" s="736"/>
      <c r="AF6" s="737" t="s">
        <v>183</v>
      </c>
      <c r="AG6" s="738"/>
      <c r="AH6" s="739"/>
      <c r="AI6" s="734" t="s">
        <v>184</v>
      </c>
      <c r="AJ6" s="735"/>
      <c r="AK6" s="736"/>
      <c r="AL6" s="737" t="s">
        <v>54</v>
      </c>
      <c r="AM6" s="738"/>
      <c r="AN6" s="739"/>
    </row>
    <row r="7" spans="1:40" ht="62.25" thickBot="1">
      <c r="A7" s="741"/>
      <c r="B7" s="139" t="s">
        <v>266</v>
      </c>
      <c r="C7" s="140" t="s">
        <v>55</v>
      </c>
      <c r="D7" s="141" t="s">
        <v>56</v>
      </c>
      <c r="E7" s="139" t="s">
        <v>266</v>
      </c>
      <c r="F7" s="140" t="s">
        <v>55</v>
      </c>
      <c r="G7" s="141" t="s">
        <v>56</v>
      </c>
      <c r="H7" s="139" t="s">
        <v>266</v>
      </c>
      <c r="I7" s="140" t="s">
        <v>55</v>
      </c>
      <c r="J7" s="141" t="s">
        <v>56</v>
      </c>
      <c r="K7" s="139" t="s">
        <v>266</v>
      </c>
      <c r="L7" s="140" t="s">
        <v>55</v>
      </c>
      <c r="M7" s="141" t="s">
        <v>56</v>
      </c>
      <c r="N7" s="139" t="s">
        <v>266</v>
      </c>
      <c r="O7" s="140" t="s">
        <v>55</v>
      </c>
      <c r="P7" s="141" t="s">
        <v>56</v>
      </c>
      <c r="Q7" s="139" t="s">
        <v>266</v>
      </c>
      <c r="R7" s="140" t="s">
        <v>55</v>
      </c>
      <c r="S7" s="141" t="s">
        <v>56</v>
      </c>
      <c r="T7" s="139" t="s">
        <v>266</v>
      </c>
      <c r="U7" s="140" t="s">
        <v>55</v>
      </c>
      <c r="V7" s="141" t="s">
        <v>56</v>
      </c>
      <c r="W7" s="139" t="s">
        <v>266</v>
      </c>
      <c r="X7" s="140" t="s">
        <v>55</v>
      </c>
      <c r="Y7" s="141" t="s">
        <v>56</v>
      </c>
      <c r="Z7" s="139" t="s">
        <v>266</v>
      </c>
      <c r="AA7" s="140" t="s">
        <v>55</v>
      </c>
      <c r="AB7" s="141" t="s">
        <v>56</v>
      </c>
      <c r="AC7" s="139" t="s">
        <v>266</v>
      </c>
      <c r="AD7" s="140" t="s">
        <v>55</v>
      </c>
      <c r="AE7" s="141" t="s">
        <v>56</v>
      </c>
      <c r="AF7" s="139" t="s">
        <v>266</v>
      </c>
      <c r="AG7" s="140" t="s">
        <v>55</v>
      </c>
      <c r="AH7" s="141" t="s">
        <v>56</v>
      </c>
      <c r="AI7" s="139" t="s">
        <v>266</v>
      </c>
      <c r="AJ7" s="140" t="s">
        <v>55</v>
      </c>
      <c r="AK7" s="141" t="s">
        <v>56</v>
      </c>
      <c r="AL7" s="142" t="s">
        <v>266</v>
      </c>
      <c r="AM7" s="143" t="s">
        <v>55</v>
      </c>
      <c r="AN7" s="108" t="s">
        <v>56</v>
      </c>
    </row>
    <row r="8" spans="1:40" ht="37.5" customHeight="1">
      <c r="A8" s="122" t="s">
        <v>26</v>
      </c>
      <c r="B8" s="34">
        <v>255</v>
      </c>
      <c r="C8" s="35">
        <v>27</v>
      </c>
      <c r="D8" s="36">
        <v>5</v>
      </c>
      <c r="E8" s="34">
        <v>225</v>
      </c>
      <c r="F8" s="35">
        <v>27</v>
      </c>
      <c r="G8" s="36">
        <v>4</v>
      </c>
      <c r="H8" s="34">
        <v>390</v>
      </c>
      <c r="I8" s="35">
        <v>27</v>
      </c>
      <c r="J8" s="36">
        <v>6</v>
      </c>
      <c r="K8" s="34">
        <v>315</v>
      </c>
      <c r="L8" s="35">
        <v>27</v>
      </c>
      <c r="M8" s="36">
        <v>7</v>
      </c>
      <c r="N8" s="34">
        <v>240</v>
      </c>
      <c r="O8" s="35">
        <v>27</v>
      </c>
      <c r="P8" s="36">
        <v>5</v>
      </c>
      <c r="Q8" s="34">
        <v>360</v>
      </c>
      <c r="R8" s="35">
        <v>27</v>
      </c>
      <c r="S8" s="36">
        <v>8</v>
      </c>
      <c r="T8" s="34">
        <v>165</v>
      </c>
      <c r="U8" s="35">
        <v>15</v>
      </c>
      <c r="V8" s="36">
        <v>3</v>
      </c>
      <c r="W8" s="34">
        <v>150</v>
      </c>
      <c r="X8" s="35">
        <v>10</v>
      </c>
      <c r="Y8" s="36">
        <v>3</v>
      </c>
      <c r="Z8" s="34"/>
      <c r="AA8" s="35"/>
      <c r="AB8" s="36"/>
      <c r="AC8" s="34"/>
      <c r="AD8" s="35"/>
      <c r="AE8" s="36"/>
      <c r="AF8" s="37"/>
      <c r="AG8" s="38"/>
      <c r="AH8" s="39"/>
      <c r="AI8" s="109"/>
      <c r="AJ8" s="110"/>
      <c r="AK8" s="111"/>
      <c r="AL8" s="100">
        <f>IF(SUM(AI8,AF8,AC8,Z8,W8,T8,Q8,N8,K8,H8,E8,B8)=0," ",SUM(AI8,AF8,AC8,Z8,W8,T8,Q8,N8,K8,H8,E8,B8))</f>
        <v>2100</v>
      </c>
      <c r="AM8" s="101">
        <f>IF(SUM(AJ8,AG8,AD8,AA8,X8,U8,R8,O8,L8,I8,F8,C8)=0," ",SUM(AJ8,AG8,AD8,AA8,X8,U8,R8,O8,L8,I8,F8,C8))</f>
        <v>187</v>
      </c>
      <c r="AN8" s="102">
        <f>IF(SUM(AK8,AH8,AE8,AB8,Y8,V8,S8,P8,M8,J8,G8,D8)=0," ",SUM(AK8,AH8,AE8,AB8,Y8,V8,S8,P8,M8,J8,G8,D8))</f>
        <v>41</v>
      </c>
    </row>
    <row r="9" spans="1:40" ht="37.5" customHeight="1">
      <c r="A9" s="123" t="s">
        <v>57</v>
      </c>
      <c r="B9" s="197">
        <v>30</v>
      </c>
      <c r="C9" s="41">
        <v>3</v>
      </c>
      <c r="D9" s="42">
        <v>1</v>
      </c>
      <c r="E9" s="43">
        <v>30</v>
      </c>
      <c r="F9" s="41">
        <v>3</v>
      </c>
      <c r="G9" s="42">
        <v>1</v>
      </c>
      <c r="H9" s="40">
        <v>30</v>
      </c>
      <c r="I9" s="41">
        <v>3</v>
      </c>
      <c r="J9" s="42">
        <v>1</v>
      </c>
      <c r="K9" s="40">
        <v>30</v>
      </c>
      <c r="L9" s="41">
        <v>3</v>
      </c>
      <c r="M9" s="42">
        <v>1</v>
      </c>
      <c r="N9" s="40">
        <v>45</v>
      </c>
      <c r="O9" s="41">
        <v>3</v>
      </c>
      <c r="P9" s="42">
        <v>1</v>
      </c>
      <c r="Q9" s="40">
        <v>30</v>
      </c>
      <c r="R9" s="41">
        <v>3</v>
      </c>
      <c r="S9" s="42">
        <v>1</v>
      </c>
      <c r="T9" s="271">
        <v>150</v>
      </c>
      <c r="U9" s="519">
        <v>10</v>
      </c>
      <c r="V9" s="520">
        <v>4</v>
      </c>
      <c r="W9" s="40">
        <v>120</v>
      </c>
      <c r="X9" s="41">
        <v>8</v>
      </c>
      <c r="Y9" s="42">
        <v>4</v>
      </c>
      <c r="Z9" s="40"/>
      <c r="AA9" s="41"/>
      <c r="AB9" s="42"/>
      <c r="AC9" s="40"/>
      <c r="AD9" s="41"/>
      <c r="AE9" s="42"/>
      <c r="AF9" s="44"/>
      <c r="AG9" s="45"/>
      <c r="AH9" s="46"/>
      <c r="AI9" s="112"/>
      <c r="AJ9" s="113"/>
      <c r="AK9" s="114"/>
      <c r="AL9" s="103">
        <f t="shared" ref="AL9:AL10" si="0">IF(SUM(AI9,AF9,AC9,Z9,W9,T9,Q9,N9,K9,H9,E9,B9)=0," ",SUM(AI9,AF9,AC9,Z9,W9,T9,Q9,N9,K9,H9,E9,B9))</f>
        <v>465</v>
      </c>
      <c r="AM9" s="104">
        <f t="shared" ref="AM9:AM11" si="1">IF(SUM(AJ9,AG9,AD9,AA9,X9,U9,R9,O9,L9,I9,F9,C9)=0," ",SUM(AJ9,AG9,AD9,AA9,X9,U9,R9,O9,L9,I9,F9,C9))</f>
        <v>36</v>
      </c>
      <c r="AN9" s="105">
        <f t="shared" ref="AN9:AN11" si="2">IF(SUM(AK9,AH9,AE9,AB9,Y9,V9,S9,P9,M9,J9,G9,D9)=0," ",SUM(AK9,AH9,AE9,AB9,Y9,V9,S9,P9,M9,J9,G9,D9))</f>
        <v>14</v>
      </c>
    </row>
    <row r="10" spans="1:40" ht="37.5" customHeight="1" thickBot="1">
      <c r="A10" s="124" t="s">
        <v>58</v>
      </c>
      <c r="B10" s="198"/>
      <c r="C10" s="48"/>
      <c r="D10" s="49"/>
      <c r="E10" s="50"/>
      <c r="F10" s="48"/>
      <c r="G10" s="49"/>
      <c r="H10" s="47"/>
      <c r="I10" s="48"/>
      <c r="J10" s="49"/>
      <c r="K10" s="47"/>
      <c r="L10" s="48"/>
      <c r="M10" s="49"/>
      <c r="N10" s="47"/>
      <c r="O10" s="48"/>
      <c r="P10" s="49"/>
      <c r="Q10" s="47"/>
      <c r="R10" s="48"/>
      <c r="S10" s="49"/>
      <c r="T10" s="47">
        <v>60</v>
      </c>
      <c r="U10" s="48">
        <v>4</v>
      </c>
      <c r="V10" s="49">
        <v>2</v>
      </c>
      <c r="W10" s="47">
        <v>90</v>
      </c>
      <c r="X10" s="48">
        <v>6</v>
      </c>
      <c r="Y10" s="49">
        <v>2</v>
      </c>
      <c r="Z10" s="47"/>
      <c r="AA10" s="48"/>
      <c r="AB10" s="49"/>
      <c r="AC10" s="47"/>
      <c r="AD10" s="48"/>
      <c r="AE10" s="49"/>
      <c r="AF10" s="51"/>
      <c r="AG10" s="52"/>
      <c r="AH10" s="53"/>
      <c r="AI10" s="115"/>
      <c r="AJ10" s="116"/>
      <c r="AK10" s="117"/>
      <c r="AL10" s="106">
        <f t="shared" si="0"/>
        <v>150</v>
      </c>
      <c r="AM10" s="107">
        <f t="shared" si="1"/>
        <v>10</v>
      </c>
      <c r="AN10" s="108">
        <f t="shared" si="2"/>
        <v>4</v>
      </c>
    </row>
    <row r="11" spans="1:40" s="132" customFormat="1" ht="37.5" customHeight="1" thickBot="1">
      <c r="A11" s="133" t="s">
        <v>59</v>
      </c>
      <c r="B11" s="92">
        <f>IF(SUM(B8:B10)=0," ",SUM(B8:B10))</f>
        <v>285</v>
      </c>
      <c r="C11" s="93">
        <f t="shared" ref="C11:AK11" si="3">IF(SUM(C8:C10)=0," ",SUM(C8:C10))</f>
        <v>30</v>
      </c>
      <c r="D11" s="94">
        <f t="shared" si="3"/>
        <v>6</v>
      </c>
      <c r="E11" s="95">
        <f t="shared" si="3"/>
        <v>255</v>
      </c>
      <c r="F11" s="93">
        <f t="shared" si="3"/>
        <v>30</v>
      </c>
      <c r="G11" s="96">
        <f t="shared" si="3"/>
        <v>5</v>
      </c>
      <c r="H11" s="92">
        <f>IF(SUM(H8:H10)=0," ",SUM(H8:H10))</f>
        <v>420</v>
      </c>
      <c r="I11" s="93">
        <f t="shared" si="3"/>
        <v>30</v>
      </c>
      <c r="J11" s="94">
        <f t="shared" si="3"/>
        <v>7</v>
      </c>
      <c r="K11" s="95">
        <f t="shared" si="3"/>
        <v>345</v>
      </c>
      <c r="L11" s="93">
        <f t="shared" si="3"/>
        <v>30</v>
      </c>
      <c r="M11" s="96">
        <f t="shared" si="3"/>
        <v>8</v>
      </c>
      <c r="N11" s="92">
        <f t="shared" si="3"/>
        <v>285</v>
      </c>
      <c r="O11" s="93">
        <f t="shared" si="3"/>
        <v>30</v>
      </c>
      <c r="P11" s="94">
        <f t="shared" si="3"/>
        <v>6</v>
      </c>
      <c r="Q11" s="95">
        <f t="shared" si="3"/>
        <v>390</v>
      </c>
      <c r="R11" s="93">
        <f t="shared" si="3"/>
        <v>30</v>
      </c>
      <c r="S11" s="96">
        <f t="shared" si="3"/>
        <v>9</v>
      </c>
      <c r="T11" s="92">
        <f t="shared" si="3"/>
        <v>375</v>
      </c>
      <c r="U11" s="93">
        <f t="shared" si="3"/>
        <v>29</v>
      </c>
      <c r="V11" s="94">
        <f t="shared" si="3"/>
        <v>9</v>
      </c>
      <c r="W11" s="95">
        <f t="shared" si="3"/>
        <v>360</v>
      </c>
      <c r="X11" s="93">
        <f t="shared" si="3"/>
        <v>24</v>
      </c>
      <c r="Y11" s="96">
        <f t="shared" si="3"/>
        <v>9</v>
      </c>
      <c r="Z11" s="92" t="str">
        <f t="shared" si="3"/>
        <v xml:space="preserve"> </v>
      </c>
      <c r="AA11" s="93" t="str">
        <f t="shared" si="3"/>
        <v xml:space="preserve"> </v>
      </c>
      <c r="AB11" s="94" t="str">
        <f t="shared" si="3"/>
        <v xml:space="preserve"> </v>
      </c>
      <c r="AC11" s="95" t="str">
        <f t="shared" si="3"/>
        <v xml:space="preserve"> </v>
      </c>
      <c r="AD11" s="93" t="str">
        <f t="shared" si="3"/>
        <v xml:space="preserve"> </v>
      </c>
      <c r="AE11" s="96" t="str">
        <f t="shared" si="3"/>
        <v xml:space="preserve"> </v>
      </c>
      <c r="AF11" s="92" t="str">
        <f t="shared" si="3"/>
        <v xml:space="preserve"> </v>
      </c>
      <c r="AG11" s="93" t="str">
        <f t="shared" si="3"/>
        <v xml:space="preserve"> </v>
      </c>
      <c r="AH11" s="94" t="str">
        <f t="shared" si="3"/>
        <v xml:space="preserve"> </v>
      </c>
      <c r="AI11" s="95" t="str">
        <f t="shared" si="3"/>
        <v xml:space="preserve"> </v>
      </c>
      <c r="AJ11" s="93" t="str">
        <f t="shared" si="3"/>
        <v xml:space="preserve"> </v>
      </c>
      <c r="AK11" s="94" t="str">
        <f t="shared" si="3"/>
        <v xml:space="preserve"> </v>
      </c>
      <c r="AL11" s="97">
        <f>IF(SUM(AL8:AL10)=0," ",SUM(AL8:AL10))</f>
        <v>2715</v>
      </c>
      <c r="AM11" s="98">
        <f t="shared" si="1"/>
        <v>233</v>
      </c>
      <c r="AN11" s="99">
        <f t="shared" si="2"/>
        <v>59</v>
      </c>
    </row>
    <row r="12" spans="1:40" ht="19.5" customHeight="1" thickBot="1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</row>
    <row r="13" spans="1:40" ht="30.75" customHeight="1" thickBot="1">
      <c r="A13" s="720" t="s">
        <v>28</v>
      </c>
      <c r="B13" s="721"/>
      <c r="C13" s="721"/>
      <c r="D13" s="721"/>
      <c r="E13" s="721"/>
      <c r="F13" s="721"/>
      <c r="G13" s="721"/>
      <c r="H13" s="721"/>
      <c r="I13" s="721"/>
      <c r="J13" s="721"/>
      <c r="K13" s="721"/>
      <c r="L13" s="721"/>
      <c r="M13" s="721"/>
      <c r="N13" s="721"/>
      <c r="O13" s="721"/>
      <c r="P13" s="721"/>
      <c r="Q13" s="721"/>
      <c r="R13" s="721"/>
      <c r="S13" s="722"/>
      <c r="T13" s="757" t="s">
        <v>60</v>
      </c>
      <c r="U13" s="758"/>
      <c r="V13" s="758"/>
      <c r="W13" s="758"/>
      <c r="X13" s="759"/>
      <c r="Y13" s="720" t="s">
        <v>62</v>
      </c>
      <c r="Z13" s="721"/>
      <c r="AA13" s="721"/>
      <c r="AB13" s="722"/>
      <c r="AC13" s="766" t="s">
        <v>185</v>
      </c>
      <c r="AD13" s="729"/>
      <c r="AE13" s="729"/>
      <c r="AF13" s="729"/>
      <c r="AG13" s="729"/>
      <c r="AH13" s="730"/>
      <c r="AI13" s="729" t="s">
        <v>29</v>
      </c>
      <c r="AJ13" s="729"/>
      <c r="AK13" s="729"/>
      <c r="AL13" s="729"/>
      <c r="AM13" s="729"/>
      <c r="AN13" s="730"/>
    </row>
    <row r="14" spans="1:40" s="412" customFormat="1" ht="15.75" customHeight="1">
      <c r="A14" s="767" t="s">
        <v>389</v>
      </c>
      <c r="B14" s="768"/>
      <c r="C14" s="768"/>
      <c r="D14" s="768"/>
      <c r="E14" s="768"/>
      <c r="F14" s="768"/>
      <c r="G14" s="768"/>
      <c r="H14" s="768"/>
      <c r="I14" s="768"/>
      <c r="J14" s="768"/>
      <c r="K14" s="768"/>
      <c r="L14" s="768"/>
      <c r="M14" s="768"/>
      <c r="N14" s="768"/>
      <c r="O14" s="768"/>
      <c r="P14" s="768"/>
      <c r="Q14" s="768"/>
      <c r="R14" s="768"/>
      <c r="S14" s="768"/>
      <c r="T14" s="760"/>
      <c r="U14" s="761"/>
      <c r="V14" s="761"/>
      <c r="W14" s="761"/>
      <c r="X14" s="762"/>
      <c r="Y14" s="723"/>
      <c r="Z14" s="724"/>
      <c r="AA14" s="724"/>
      <c r="AB14" s="725"/>
      <c r="AC14" s="723"/>
      <c r="AD14" s="724"/>
      <c r="AE14" s="724"/>
      <c r="AF14" s="724"/>
      <c r="AG14" s="724"/>
      <c r="AH14" s="725"/>
      <c r="AI14" s="723"/>
      <c r="AJ14" s="724"/>
      <c r="AK14" s="724"/>
      <c r="AL14" s="724"/>
      <c r="AM14" s="724"/>
      <c r="AN14" s="725"/>
    </row>
    <row r="15" spans="1:40" s="412" customFormat="1" ht="15.75" customHeight="1">
      <c r="A15" s="769" t="s">
        <v>451</v>
      </c>
      <c r="B15" s="770"/>
      <c r="C15" s="770"/>
      <c r="D15" s="770"/>
      <c r="E15" s="770"/>
      <c r="F15" s="770"/>
      <c r="G15" s="770"/>
      <c r="H15" s="770"/>
      <c r="I15" s="770"/>
      <c r="J15" s="770"/>
      <c r="K15" s="770"/>
      <c r="L15" s="770"/>
      <c r="M15" s="770"/>
      <c r="N15" s="770"/>
      <c r="O15" s="770"/>
      <c r="P15" s="770"/>
      <c r="Q15" s="770"/>
      <c r="R15" s="770"/>
      <c r="S15" s="770"/>
      <c r="T15" s="763">
        <v>10</v>
      </c>
      <c r="U15" s="764"/>
      <c r="V15" s="764"/>
      <c r="W15" s="764"/>
      <c r="X15" s="765"/>
      <c r="Y15" s="726">
        <v>300</v>
      </c>
      <c r="Z15" s="727"/>
      <c r="AA15" s="727"/>
      <c r="AB15" s="728"/>
      <c r="AC15" s="726" t="s">
        <v>369</v>
      </c>
      <c r="AD15" s="727"/>
      <c r="AE15" s="727"/>
      <c r="AF15" s="727"/>
      <c r="AG15" s="727"/>
      <c r="AH15" s="728"/>
      <c r="AI15" s="726" t="s">
        <v>376</v>
      </c>
      <c r="AJ15" s="727"/>
      <c r="AK15" s="727"/>
      <c r="AL15" s="727"/>
      <c r="AM15" s="727"/>
      <c r="AN15" s="728"/>
    </row>
    <row r="16" spans="1:40" s="426" customFormat="1" ht="71.25" customHeight="1" thickBot="1">
      <c r="A16" s="771" t="s">
        <v>466</v>
      </c>
      <c r="B16" s="772"/>
      <c r="C16" s="772"/>
      <c r="D16" s="772"/>
      <c r="E16" s="772"/>
      <c r="F16" s="772"/>
      <c r="G16" s="772"/>
      <c r="H16" s="772"/>
      <c r="I16" s="772"/>
      <c r="J16" s="772"/>
      <c r="K16" s="772"/>
      <c r="L16" s="772"/>
      <c r="M16" s="772"/>
      <c r="N16" s="772"/>
      <c r="O16" s="772"/>
      <c r="P16" s="772"/>
      <c r="Q16" s="772"/>
      <c r="R16" s="772"/>
      <c r="S16" s="772"/>
      <c r="T16" s="420"/>
      <c r="U16" s="421"/>
      <c r="V16" s="421"/>
      <c r="W16" s="421"/>
      <c r="X16" s="422"/>
      <c r="Y16" s="423"/>
      <c r="Z16" s="424"/>
      <c r="AA16" s="424"/>
      <c r="AB16" s="425"/>
      <c r="AC16" s="423"/>
      <c r="AD16" s="424"/>
      <c r="AE16" s="424"/>
      <c r="AF16" s="424"/>
      <c r="AG16" s="424"/>
      <c r="AH16" s="425"/>
      <c r="AI16" s="423"/>
      <c r="AJ16" s="424"/>
      <c r="AK16" s="424"/>
      <c r="AL16" s="424"/>
      <c r="AM16" s="424"/>
      <c r="AN16" s="425"/>
    </row>
    <row r="17" spans="1:40" s="132" customFormat="1" ht="15.75" customHeight="1" thickBot="1">
      <c r="A17" s="717" t="s">
        <v>63</v>
      </c>
      <c r="B17" s="718"/>
      <c r="C17" s="718"/>
      <c r="D17" s="718"/>
      <c r="E17" s="718"/>
      <c r="F17" s="718"/>
      <c r="G17" s="718"/>
      <c r="H17" s="718"/>
      <c r="I17" s="718"/>
      <c r="J17" s="718"/>
      <c r="K17" s="718"/>
      <c r="L17" s="718"/>
      <c r="M17" s="718"/>
      <c r="N17" s="718"/>
      <c r="O17" s="718"/>
      <c r="P17" s="718"/>
      <c r="Q17" s="718"/>
      <c r="R17" s="718"/>
      <c r="S17" s="719"/>
      <c r="T17" s="715">
        <f>'Учебен план'!J175</f>
        <v>10</v>
      </c>
      <c r="U17" s="715"/>
      <c r="V17" s="715"/>
      <c r="W17" s="715"/>
      <c r="X17" s="715"/>
      <c r="Y17" s="715"/>
      <c r="Z17" s="715"/>
      <c r="AA17" s="715"/>
      <c r="AB17" s="715"/>
      <c r="AC17" s="715"/>
      <c r="AD17" s="715"/>
      <c r="AE17" s="715"/>
      <c r="AF17" s="715"/>
      <c r="AG17" s="715"/>
      <c r="AH17" s="715"/>
      <c r="AI17" s="715"/>
      <c r="AJ17" s="715"/>
      <c r="AK17" s="715"/>
      <c r="AL17" s="715"/>
      <c r="AM17" s="715"/>
      <c r="AN17" s="716"/>
    </row>
    <row r="18" spans="1:40" ht="15.75" customHeight="1" thickBot="1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</row>
    <row r="19" spans="1:40" s="132" customFormat="1" ht="15.75" thickBot="1">
      <c r="A19" s="754" t="s">
        <v>61</v>
      </c>
      <c r="B19" s="755"/>
      <c r="C19" s="755"/>
      <c r="D19" s="755"/>
      <c r="E19" s="755"/>
      <c r="F19" s="755"/>
      <c r="G19" s="755"/>
      <c r="H19" s="755"/>
      <c r="I19" s="755"/>
      <c r="J19" s="755"/>
      <c r="K19" s="755"/>
      <c r="L19" s="755"/>
      <c r="M19" s="755"/>
      <c r="N19" s="755"/>
      <c r="O19" s="755"/>
      <c r="P19" s="755"/>
      <c r="Q19" s="755"/>
      <c r="R19" s="755"/>
      <c r="S19" s="755"/>
      <c r="T19" s="755"/>
      <c r="U19" s="755"/>
      <c r="V19" s="755"/>
      <c r="W19" s="755"/>
      <c r="X19" s="755"/>
      <c r="Y19" s="755"/>
      <c r="Z19" s="755"/>
      <c r="AA19" s="755"/>
      <c r="AB19" s="755"/>
      <c r="AC19" s="755"/>
      <c r="AD19" s="755"/>
      <c r="AE19" s="755"/>
      <c r="AF19" s="755"/>
      <c r="AG19" s="755"/>
      <c r="AH19" s="755"/>
      <c r="AI19" s="755"/>
      <c r="AJ19" s="755"/>
      <c r="AK19" s="755"/>
      <c r="AL19" s="755"/>
      <c r="AM19" s="755"/>
      <c r="AN19" s="756"/>
    </row>
    <row r="20" spans="1:40" s="132" customFormat="1" ht="15.75" thickBot="1">
      <c r="A20" s="751" t="str">
        <f>'Титулна страница'!A29:R29</f>
        <v>Бакалавър - учител по история; учител по чужд език (английски език/ френски език)</v>
      </c>
      <c r="B20" s="752"/>
      <c r="C20" s="752"/>
      <c r="D20" s="752"/>
      <c r="E20" s="752"/>
      <c r="F20" s="752"/>
      <c r="G20" s="752"/>
      <c r="H20" s="752"/>
      <c r="I20" s="752"/>
      <c r="J20" s="752"/>
      <c r="K20" s="752"/>
      <c r="L20" s="752"/>
      <c r="M20" s="752"/>
      <c r="N20" s="752"/>
      <c r="O20" s="752"/>
      <c r="P20" s="752"/>
      <c r="Q20" s="752"/>
      <c r="R20" s="752"/>
      <c r="S20" s="752"/>
      <c r="T20" s="752"/>
      <c r="U20" s="752"/>
      <c r="V20" s="752"/>
      <c r="W20" s="752"/>
      <c r="X20" s="752"/>
      <c r="Y20" s="752"/>
      <c r="Z20" s="752"/>
      <c r="AA20" s="752"/>
      <c r="AB20" s="752"/>
      <c r="AC20" s="752"/>
      <c r="AD20" s="752"/>
      <c r="AE20" s="752"/>
      <c r="AF20" s="752"/>
      <c r="AG20" s="752"/>
      <c r="AH20" s="752"/>
      <c r="AI20" s="752"/>
      <c r="AJ20" s="752"/>
      <c r="AK20" s="752"/>
      <c r="AL20" s="752"/>
      <c r="AM20" s="752"/>
      <c r="AN20" s="753"/>
    </row>
    <row r="21" spans="1:40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</row>
    <row r="22" spans="1:40">
      <c r="A22" s="750" t="s">
        <v>463</v>
      </c>
      <c r="B22" s="750"/>
      <c r="C22" s="750"/>
      <c r="D22" s="750"/>
      <c r="E22" s="750"/>
      <c r="F22" s="750"/>
      <c r="G22" s="750"/>
      <c r="H22" s="750"/>
      <c r="I22" s="750"/>
      <c r="J22" s="750"/>
      <c r="K22" s="750"/>
      <c r="L22" s="750"/>
      <c r="M22" s="750"/>
      <c r="N22" s="750"/>
      <c r="O22" s="750"/>
      <c r="P22" s="750"/>
      <c r="Q22" s="750"/>
      <c r="R22" s="750"/>
      <c r="S22" s="750"/>
      <c r="T22" s="750"/>
      <c r="U22" s="750"/>
      <c r="V22" s="750"/>
      <c r="W22" s="750"/>
      <c r="X22" s="750"/>
      <c r="Y22" s="750"/>
      <c r="Z22" s="750"/>
      <c r="AA22" s="750"/>
      <c r="AB22" s="750"/>
      <c r="AC22" s="697" t="s">
        <v>387</v>
      </c>
      <c r="AD22" s="697"/>
      <c r="AE22" s="697"/>
      <c r="AF22" s="697"/>
      <c r="AG22" s="697"/>
      <c r="AH22" s="697"/>
      <c r="AI22" s="697"/>
      <c r="AJ22" s="697"/>
      <c r="AK22" s="697"/>
      <c r="AL22" s="697"/>
      <c r="AM22" s="697"/>
      <c r="AN22" s="697"/>
    </row>
    <row r="23" spans="1:40">
      <c r="A23" s="282"/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</row>
    <row r="24" spans="1:40">
      <c r="A24" s="282"/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</row>
    <row r="25" spans="1:40">
      <c r="A25" s="282"/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</row>
    <row r="26" spans="1:40">
      <c r="A26" s="750" t="s">
        <v>462</v>
      </c>
      <c r="B26" s="750"/>
      <c r="C26" s="750"/>
      <c r="D26" s="750"/>
      <c r="E26" s="750"/>
      <c r="F26" s="750"/>
      <c r="G26" s="750"/>
      <c r="H26" s="750"/>
      <c r="I26" s="750"/>
      <c r="J26" s="750"/>
      <c r="K26" s="750"/>
      <c r="L26" s="750"/>
      <c r="M26" s="750"/>
      <c r="N26" s="750"/>
      <c r="O26" s="750"/>
      <c r="P26" s="750"/>
      <c r="Q26" s="750"/>
      <c r="R26" s="750"/>
      <c r="S26" s="750"/>
      <c r="T26" s="750"/>
      <c r="U26" s="750"/>
      <c r="V26" s="750"/>
      <c r="W26" s="750"/>
      <c r="X26" s="750"/>
      <c r="Y26" s="750"/>
      <c r="Z26" s="750"/>
      <c r="AA26" s="750"/>
      <c r="AB26" s="750"/>
      <c r="AC26" s="697" t="s">
        <v>388</v>
      </c>
      <c r="AD26" s="697"/>
      <c r="AE26" s="697"/>
      <c r="AF26" s="697"/>
      <c r="AG26" s="697"/>
      <c r="AH26" s="697"/>
      <c r="AI26" s="697"/>
      <c r="AJ26" s="697"/>
      <c r="AK26" s="697"/>
      <c r="AL26" s="697"/>
      <c r="AM26" s="697"/>
      <c r="AN26" s="697"/>
    </row>
  </sheetData>
  <sheetProtection formatCells="0" formatRows="0" insertRows="0" insertHyperlinks="0" deleteColumns="0" deleteRows="0" selectLockedCells="1" sort="0" autoFilter="0" pivotTables="0"/>
  <protectedRanges>
    <protectedRange sqref="A16:S16 A14:S15 T14:AN16" name="diplomirane"/>
    <protectedRange sqref="A17:AN17" name="hkreditiocenki"/>
  </protectedRanges>
  <mergeCells count="46">
    <mergeCell ref="A26:AB26"/>
    <mergeCell ref="AC26:AN26"/>
    <mergeCell ref="A20:AN20"/>
    <mergeCell ref="A19:AN19"/>
    <mergeCell ref="T13:X13"/>
    <mergeCell ref="T14:X14"/>
    <mergeCell ref="T15:X15"/>
    <mergeCell ref="AC15:AH15"/>
    <mergeCell ref="AC13:AH13"/>
    <mergeCell ref="AC14:AH14"/>
    <mergeCell ref="AC22:AN22"/>
    <mergeCell ref="A22:AB22"/>
    <mergeCell ref="A13:S13"/>
    <mergeCell ref="A14:S14"/>
    <mergeCell ref="A15:S15"/>
    <mergeCell ref="A16:S16"/>
    <mergeCell ref="A1:AN1"/>
    <mergeCell ref="A2:AN2"/>
    <mergeCell ref="A3:AN3"/>
    <mergeCell ref="A4:E4"/>
    <mergeCell ref="F4:T4"/>
    <mergeCell ref="V4:AE4"/>
    <mergeCell ref="AF4:AN4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L6:AN6"/>
    <mergeCell ref="AI6:AK6"/>
    <mergeCell ref="T17:AN17"/>
    <mergeCell ref="A17:S17"/>
    <mergeCell ref="Y13:AB13"/>
    <mergeCell ref="Y14:AB14"/>
    <mergeCell ref="Y15:AB15"/>
    <mergeCell ref="AI13:AN13"/>
    <mergeCell ref="AI14:AN14"/>
    <mergeCell ref="AI15:AN15"/>
  </mergeCells>
  <pageMargins left="0" right="0" top="0.75" bottom="0.75" header="0.3" footer="0.3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8"/>
  <sheetViews>
    <sheetView zoomScaleNormal="100" workbookViewId="0">
      <selection activeCell="B34" sqref="B34"/>
    </sheetView>
  </sheetViews>
  <sheetFormatPr defaultRowHeight="15"/>
  <cols>
    <col min="1" max="1" width="4.28515625" style="9" customWidth="1"/>
    <col min="2" max="9" width="9.140625" style="3"/>
  </cols>
  <sheetData>
    <row r="1" spans="1:10" ht="15.75">
      <c r="A1" s="779" t="s">
        <v>65</v>
      </c>
      <c r="B1" s="779"/>
      <c r="C1" s="779"/>
      <c r="D1" s="779"/>
      <c r="E1" s="779"/>
      <c r="F1" s="779"/>
      <c r="G1" s="779"/>
      <c r="H1" s="779"/>
      <c r="I1" s="779"/>
      <c r="J1" s="779"/>
    </row>
    <row r="2" spans="1:10">
      <c r="A2" s="780" t="s">
        <v>66</v>
      </c>
      <c r="B2" s="780"/>
      <c r="C2" s="780"/>
      <c r="D2" s="780"/>
      <c r="E2" s="780"/>
      <c r="F2" s="780"/>
      <c r="G2" s="780"/>
      <c r="H2" s="780"/>
      <c r="I2" s="780"/>
      <c r="J2" s="780"/>
    </row>
    <row r="3" spans="1:10">
      <c r="A3" s="144"/>
      <c r="B3" s="144"/>
      <c r="C3" s="144"/>
      <c r="D3" s="144"/>
      <c r="E3" s="144"/>
      <c r="F3" s="144"/>
      <c r="G3" s="144"/>
      <c r="H3" s="144"/>
      <c r="I3" s="144"/>
      <c r="J3" s="144"/>
    </row>
    <row r="4" spans="1:10">
      <c r="A4" s="778" t="s">
        <v>177</v>
      </c>
      <c r="B4" s="778"/>
      <c r="C4" s="778"/>
      <c r="D4" s="778"/>
      <c r="E4" s="778"/>
      <c r="F4" s="778"/>
      <c r="G4" s="778"/>
      <c r="H4" s="778"/>
      <c r="I4" s="778"/>
      <c r="J4" s="778"/>
    </row>
    <row r="5" spans="1:10" ht="176.25" customHeight="1">
      <c r="A5" s="29">
        <v>1</v>
      </c>
      <c r="B5" s="776" t="s">
        <v>263</v>
      </c>
      <c r="C5" s="776"/>
      <c r="D5" s="776"/>
      <c r="E5" s="776"/>
      <c r="F5" s="776"/>
      <c r="G5" s="776"/>
      <c r="H5" s="776"/>
      <c r="I5" s="776"/>
      <c r="J5" s="776"/>
    </row>
    <row r="6" spans="1:10" ht="33.75" customHeight="1">
      <c r="A6" s="29">
        <v>2</v>
      </c>
      <c r="B6" s="776" t="s">
        <v>255</v>
      </c>
      <c r="C6" s="776"/>
      <c r="D6" s="776"/>
      <c r="E6" s="776"/>
      <c r="F6" s="776"/>
      <c r="G6" s="776"/>
      <c r="H6" s="776"/>
      <c r="I6" s="776"/>
      <c r="J6" s="776"/>
    </row>
    <row r="7" spans="1:10" ht="49.5" customHeight="1">
      <c r="A7" s="29">
        <v>3</v>
      </c>
      <c r="B7" s="776" t="s">
        <v>256</v>
      </c>
      <c r="C7" s="776"/>
      <c r="D7" s="776"/>
      <c r="E7" s="776"/>
      <c r="F7" s="776"/>
      <c r="G7" s="776"/>
      <c r="H7" s="776"/>
      <c r="I7" s="776"/>
      <c r="J7" s="776"/>
    </row>
    <row r="8" spans="1:10" ht="15.75" customHeight="1">
      <c r="A8" s="778" t="s">
        <v>178</v>
      </c>
      <c r="B8" s="778"/>
      <c r="C8" s="778"/>
      <c r="D8" s="778"/>
      <c r="E8" s="778"/>
      <c r="F8" s="778"/>
      <c r="G8" s="778"/>
      <c r="H8" s="778"/>
      <c r="I8" s="778"/>
      <c r="J8" s="778"/>
    </row>
    <row r="9" spans="1:10" ht="36.75" customHeight="1">
      <c r="A9" s="29">
        <v>4</v>
      </c>
      <c r="B9" s="776" t="s">
        <v>165</v>
      </c>
      <c r="C9" s="776"/>
      <c r="D9" s="776"/>
      <c r="E9" s="776"/>
      <c r="F9" s="776"/>
      <c r="G9" s="776"/>
      <c r="H9" s="776"/>
      <c r="I9" s="776"/>
      <c r="J9" s="776"/>
    </row>
    <row r="10" spans="1:10" ht="49.5" customHeight="1">
      <c r="A10" s="29">
        <v>5</v>
      </c>
      <c r="B10" s="776" t="s">
        <v>186</v>
      </c>
      <c r="C10" s="776"/>
      <c r="D10" s="776"/>
      <c r="E10" s="776"/>
      <c r="F10" s="776"/>
      <c r="G10" s="776"/>
      <c r="H10" s="776"/>
      <c r="I10" s="776"/>
      <c r="J10" s="776"/>
    </row>
    <row r="11" spans="1:10" ht="66" customHeight="1">
      <c r="A11" s="29">
        <v>6</v>
      </c>
      <c r="B11" s="776" t="s">
        <v>67</v>
      </c>
      <c r="C11" s="776"/>
      <c r="D11" s="776"/>
      <c r="E11" s="776"/>
      <c r="F11" s="776"/>
      <c r="G11" s="776"/>
      <c r="H11" s="776"/>
      <c r="I11" s="776"/>
      <c r="J11" s="776"/>
    </row>
    <row r="12" spans="1:10" ht="37.5" customHeight="1">
      <c r="A12" s="29">
        <v>7</v>
      </c>
      <c r="B12" s="776" t="s">
        <v>163</v>
      </c>
      <c r="C12" s="776"/>
      <c r="D12" s="776"/>
      <c r="E12" s="776"/>
      <c r="F12" s="776"/>
      <c r="G12" s="776"/>
      <c r="H12" s="776"/>
      <c r="I12" s="776"/>
      <c r="J12" s="776"/>
    </row>
    <row r="13" spans="1:10" ht="79.5" customHeight="1">
      <c r="A13" s="29">
        <v>8</v>
      </c>
      <c r="B13" s="776" t="s">
        <v>258</v>
      </c>
      <c r="C13" s="776"/>
      <c r="D13" s="776"/>
      <c r="E13" s="776"/>
      <c r="F13" s="776"/>
      <c r="G13" s="776"/>
      <c r="H13" s="776"/>
      <c r="I13" s="776"/>
      <c r="J13" s="776"/>
    </row>
    <row r="14" spans="1:10" ht="34.5" customHeight="1">
      <c r="A14" s="29">
        <v>9</v>
      </c>
      <c r="B14" s="775" t="s">
        <v>161</v>
      </c>
      <c r="C14" s="775"/>
      <c r="D14" s="775"/>
      <c r="E14" s="775"/>
      <c r="F14" s="775"/>
      <c r="G14" s="775"/>
      <c r="H14" s="775"/>
      <c r="I14" s="775"/>
      <c r="J14" s="775"/>
    </row>
    <row r="15" spans="1:10" ht="15" customHeight="1">
      <c r="A15" s="778" t="s">
        <v>179</v>
      </c>
      <c r="B15" s="778"/>
      <c r="C15" s="778"/>
      <c r="D15" s="778"/>
      <c r="E15" s="778"/>
      <c r="F15" s="778"/>
      <c r="G15" s="778"/>
      <c r="H15" s="778"/>
      <c r="I15" s="778"/>
      <c r="J15" s="778"/>
    </row>
    <row r="16" spans="1:10" ht="50.25" customHeight="1">
      <c r="A16" s="33">
        <v>10</v>
      </c>
      <c r="B16" s="776" t="s">
        <v>164</v>
      </c>
      <c r="C16" s="776"/>
      <c r="D16" s="776"/>
      <c r="E16" s="776"/>
      <c r="F16" s="776"/>
      <c r="G16" s="776"/>
      <c r="H16" s="776"/>
      <c r="I16" s="776"/>
      <c r="J16" s="776"/>
    </row>
    <row r="17" spans="1:10" ht="52.5" customHeight="1">
      <c r="A17" s="29">
        <v>11</v>
      </c>
      <c r="B17" s="776" t="s">
        <v>162</v>
      </c>
      <c r="C17" s="776"/>
      <c r="D17" s="776"/>
      <c r="E17" s="776"/>
      <c r="F17" s="776"/>
      <c r="G17" s="776"/>
      <c r="H17" s="776"/>
      <c r="I17" s="776"/>
      <c r="J17" s="776"/>
    </row>
    <row r="18" spans="1:10" ht="50.25" customHeight="1">
      <c r="A18" s="29">
        <v>12</v>
      </c>
      <c r="B18" s="776" t="s">
        <v>167</v>
      </c>
      <c r="C18" s="776"/>
      <c r="D18" s="776"/>
      <c r="E18" s="776"/>
      <c r="F18" s="776"/>
      <c r="G18" s="776"/>
      <c r="H18" s="776"/>
      <c r="I18" s="776"/>
      <c r="J18" s="776"/>
    </row>
    <row r="19" spans="1:10" ht="53.25" customHeight="1">
      <c r="A19" s="29">
        <f t="shared" ref="A19:A24" si="0">A18+1</f>
        <v>13</v>
      </c>
      <c r="B19" s="776" t="s">
        <v>166</v>
      </c>
      <c r="C19" s="776"/>
      <c r="D19" s="776"/>
      <c r="E19" s="776"/>
      <c r="F19" s="776"/>
      <c r="G19" s="776"/>
      <c r="H19" s="776"/>
      <c r="I19" s="776"/>
      <c r="J19" s="776"/>
    </row>
    <row r="20" spans="1:10" ht="95.25" customHeight="1">
      <c r="A20" s="29">
        <f t="shared" si="0"/>
        <v>14</v>
      </c>
      <c r="B20" s="776" t="s">
        <v>252</v>
      </c>
      <c r="C20" s="776"/>
      <c r="D20" s="776"/>
      <c r="E20" s="776"/>
      <c r="F20" s="776"/>
      <c r="G20" s="776"/>
      <c r="H20" s="776"/>
      <c r="I20" s="776"/>
      <c r="J20" s="776"/>
    </row>
    <row r="21" spans="1:10" ht="50.25" customHeight="1">
      <c r="A21" s="29">
        <f t="shared" si="0"/>
        <v>15</v>
      </c>
      <c r="B21" s="776" t="s">
        <v>176</v>
      </c>
      <c r="C21" s="776"/>
      <c r="D21" s="776"/>
      <c r="E21" s="776"/>
      <c r="F21" s="776"/>
      <c r="G21" s="776"/>
      <c r="H21" s="776"/>
      <c r="I21" s="776"/>
      <c r="J21" s="776"/>
    </row>
    <row r="22" spans="1:10" ht="37.5" customHeight="1">
      <c r="A22" s="29">
        <f t="shared" si="0"/>
        <v>16</v>
      </c>
      <c r="B22" s="776" t="s">
        <v>175</v>
      </c>
      <c r="C22" s="776"/>
      <c r="D22" s="776"/>
      <c r="E22" s="776"/>
      <c r="F22" s="776"/>
      <c r="G22" s="776"/>
      <c r="H22" s="776"/>
      <c r="I22" s="776"/>
      <c r="J22" s="776"/>
    </row>
    <row r="23" spans="1:10" ht="77.25" customHeight="1">
      <c r="A23" s="29">
        <f t="shared" si="0"/>
        <v>17</v>
      </c>
      <c r="B23" s="776" t="s">
        <v>188</v>
      </c>
      <c r="C23" s="776"/>
      <c r="D23" s="776"/>
      <c r="E23" s="776"/>
      <c r="F23" s="776"/>
      <c r="G23" s="776"/>
      <c r="H23" s="776"/>
      <c r="I23" s="776"/>
      <c r="J23" s="776"/>
    </row>
    <row r="24" spans="1:10" ht="63" customHeight="1">
      <c r="A24" s="29">
        <f t="shared" si="0"/>
        <v>18</v>
      </c>
      <c r="B24" s="776" t="s">
        <v>189</v>
      </c>
      <c r="C24" s="776"/>
      <c r="D24" s="776"/>
      <c r="E24" s="776"/>
      <c r="F24" s="776"/>
      <c r="G24" s="776"/>
      <c r="H24" s="776"/>
      <c r="I24" s="776"/>
      <c r="J24" s="776"/>
    </row>
    <row r="25" spans="1:10" ht="15.75" customHeight="1">
      <c r="A25" s="778" t="s">
        <v>180</v>
      </c>
      <c r="B25" s="778"/>
      <c r="C25" s="778"/>
      <c r="D25" s="778"/>
      <c r="E25" s="778"/>
      <c r="F25" s="778"/>
      <c r="G25" s="778"/>
      <c r="H25" s="778"/>
      <c r="I25" s="778"/>
      <c r="J25" s="778"/>
    </row>
    <row r="26" spans="1:10" ht="63" customHeight="1">
      <c r="A26" s="29">
        <f>A24+1</f>
        <v>19</v>
      </c>
      <c r="B26" s="776" t="s">
        <v>168</v>
      </c>
      <c r="C26" s="776"/>
      <c r="D26" s="776"/>
      <c r="E26" s="776"/>
      <c r="F26" s="776"/>
      <c r="G26" s="776"/>
      <c r="H26" s="776"/>
      <c r="I26" s="776"/>
      <c r="J26" s="776"/>
    </row>
    <row r="27" spans="1:10" ht="60" customHeight="1">
      <c r="A27" s="29">
        <f>A26+1</f>
        <v>20</v>
      </c>
      <c r="B27" s="776" t="s">
        <v>265</v>
      </c>
      <c r="C27" s="776"/>
      <c r="D27" s="776"/>
      <c r="E27" s="776"/>
      <c r="F27" s="776"/>
      <c r="G27" s="776"/>
      <c r="H27" s="776"/>
      <c r="I27" s="776"/>
      <c r="J27" s="776"/>
    </row>
    <row r="28" spans="1:10" ht="62.25" customHeight="1">
      <c r="A28" s="29"/>
      <c r="B28" s="775" t="s">
        <v>264</v>
      </c>
      <c r="C28" s="775"/>
      <c r="D28" s="775"/>
      <c r="E28" s="775"/>
      <c r="F28" s="775"/>
      <c r="G28" s="775"/>
      <c r="H28" s="775"/>
      <c r="I28" s="775"/>
      <c r="J28" s="775"/>
    </row>
    <row r="29" spans="1:10" ht="51" customHeight="1">
      <c r="A29" s="29">
        <f>A27+1</f>
        <v>21</v>
      </c>
      <c r="B29" s="777" t="s">
        <v>259</v>
      </c>
      <c r="C29" s="776"/>
      <c r="D29" s="776"/>
      <c r="E29" s="776"/>
      <c r="F29" s="776"/>
      <c r="G29" s="776"/>
      <c r="H29" s="776"/>
      <c r="I29" s="776"/>
      <c r="J29" s="776"/>
    </row>
    <row r="30" spans="1:10" ht="63" customHeight="1">
      <c r="A30" s="29">
        <f t="shared" ref="A30:A32" si="1">A29+1</f>
        <v>22</v>
      </c>
      <c r="B30" s="777" t="s">
        <v>260</v>
      </c>
      <c r="C30" s="776"/>
      <c r="D30" s="776"/>
      <c r="E30" s="776"/>
      <c r="F30" s="776"/>
      <c r="G30" s="776"/>
      <c r="H30" s="776"/>
      <c r="I30" s="776"/>
      <c r="J30" s="776"/>
    </row>
    <row r="31" spans="1:10" ht="77.25" customHeight="1">
      <c r="A31" s="29">
        <f t="shared" si="1"/>
        <v>23</v>
      </c>
      <c r="B31" s="777" t="s">
        <v>181</v>
      </c>
      <c r="C31" s="776"/>
      <c r="D31" s="776"/>
      <c r="E31" s="776"/>
      <c r="F31" s="776"/>
      <c r="G31" s="776"/>
      <c r="H31" s="776"/>
      <c r="I31" s="776"/>
      <c r="J31" s="776"/>
    </row>
    <row r="32" spans="1:10" ht="45.75" customHeight="1">
      <c r="A32" s="29">
        <f t="shared" si="1"/>
        <v>24</v>
      </c>
      <c r="B32" s="777" t="s">
        <v>182</v>
      </c>
      <c r="C32" s="777"/>
      <c r="D32" s="777"/>
      <c r="E32" s="777"/>
      <c r="F32" s="777"/>
      <c r="G32" s="777"/>
      <c r="H32" s="777"/>
      <c r="I32" s="777"/>
      <c r="J32" s="777"/>
    </row>
    <row r="33" spans="1:10" ht="74.25" customHeight="1">
      <c r="A33" s="29">
        <v>25</v>
      </c>
      <c r="B33" s="777" t="s">
        <v>268</v>
      </c>
      <c r="C33" s="777"/>
      <c r="D33" s="777"/>
      <c r="E33" s="777"/>
      <c r="F33" s="777"/>
      <c r="G33" s="777"/>
      <c r="H33" s="777"/>
      <c r="I33" s="777"/>
      <c r="J33" s="777"/>
    </row>
    <row r="34" spans="1:10" ht="15" customHeight="1" thickBot="1">
      <c r="A34" s="31"/>
      <c r="B34" s="20"/>
      <c r="C34" s="20"/>
      <c r="D34" s="20"/>
      <c r="E34" s="20"/>
      <c r="F34" s="20"/>
      <c r="G34" s="20"/>
      <c r="H34" s="20"/>
      <c r="I34" s="20"/>
      <c r="J34" s="32"/>
    </row>
    <row r="35" spans="1:10" ht="15" customHeight="1">
      <c r="A35" s="29"/>
      <c r="B35" s="17"/>
      <c r="C35" s="17"/>
      <c r="D35" s="17"/>
      <c r="E35" s="17"/>
      <c r="F35" s="17"/>
      <c r="G35" s="17"/>
      <c r="H35" s="17"/>
      <c r="I35" s="17"/>
      <c r="J35" s="30"/>
    </row>
    <row r="36" spans="1:10">
      <c r="A36" s="773" t="s">
        <v>169</v>
      </c>
      <c r="B36" s="773"/>
      <c r="C36" s="773"/>
      <c r="D36" s="773"/>
      <c r="E36" s="773"/>
      <c r="F36" s="773"/>
      <c r="G36" s="773"/>
      <c r="H36" s="773"/>
      <c r="I36" s="773"/>
      <c r="J36" s="773"/>
    </row>
    <row r="38" spans="1:10" ht="47.25" customHeight="1">
      <c r="A38" s="28">
        <v>1</v>
      </c>
      <c r="B38" s="774" t="s">
        <v>174</v>
      </c>
      <c r="C38" s="774"/>
      <c r="D38" s="774"/>
      <c r="E38" s="774"/>
      <c r="F38" s="774"/>
      <c r="G38" s="774"/>
      <c r="H38" s="774"/>
      <c r="I38" s="774"/>
      <c r="J38" s="774"/>
    </row>
    <row r="39" spans="1:10" ht="48" customHeight="1">
      <c r="A39" s="9">
        <v>2</v>
      </c>
      <c r="B39" s="774" t="s">
        <v>170</v>
      </c>
      <c r="C39" s="774"/>
      <c r="D39" s="774"/>
      <c r="E39" s="774"/>
      <c r="F39" s="774"/>
      <c r="G39" s="774"/>
      <c r="H39" s="774"/>
      <c r="I39" s="774"/>
      <c r="J39" s="774"/>
    </row>
    <row r="40" spans="1:10" ht="62.25" customHeight="1">
      <c r="A40" s="9">
        <v>3</v>
      </c>
      <c r="B40" s="774" t="s">
        <v>171</v>
      </c>
      <c r="C40" s="774"/>
      <c r="D40" s="774"/>
      <c r="E40" s="774"/>
      <c r="F40" s="774"/>
      <c r="G40" s="774"/>
      <c r="H40" s="774"/>
      <c r="I40" s="774"/>
      <c r="J40" s="774"/>
    </row>
    <row r="41" spans="1:10" ht="60.75" customHeight="1">
      <c r="A41" s="9">
        <v>4</v>
      </c>
      <c r="B41" s="774" t="s">
        <v>187</v>
      </c>
      <c r="C41" s="774"/>
      <c r="D41" s="774"/>
      <c r="E41" s="774"/>
      <c r="F41" s="774"/>
      <c r="G41" s="774"/>
      <c r="H41" s="774"/>
      <c r="I41" s="774"/>
      <c r="J41" s="774"/>
    </row>
    <row r="42" spans="1:10" ht="90.75" customHeight="1">
      <c r="A42" s="9">
        <v>5</v>
      </c>
      <c r="B42" s="774" t="s">
        <v>172</v>
      </c>
      <c r="C42" s="774"/>
      <c r="D42" s="774"/>
      <c r="E42" s="774"/>
      <c r="F42" s="774"/>
      <c r="G42" s="774"/>
      <c r="H42" s="774"/>
      <c r="I42" s="774"/>
      <c r="J42" s="774"/>
    </row>
    <row r="43" spans="1:10" ht="33" customHeight="1">
      <c r="A43" s="9">
        <v>6</v>
      </c>
      <c r="B43" s="774" t="s">
        <v>173</v>
      </c>
      <c r="C43" s="774"/>
      <c r="D43" s="774"/>
      <c r="E43" s="774"/>
      <c r="F43" s="774"/>
      <c r="G43" s="774"/>
      <c r="H43" s="774"/>
      <c r="I43" s="774"/>
      <c r="J43" s="774"/>
    </row>
    <row r="44" spans="1:10" ht="59.25" customHeight="1">
      <c r="A44" s="9">
        <v>7</v>
      </c>
      <c r="B44" s="774" t="s">
        <v>262</v>
      </c>
      <c r="C44" s="774"/>
      <c r="D44" s="774"/>
      <c r="E44" s="774"/>
      <c r="F44" s="774"/>
      <c r="G44" s="774"/>
      <c r="H44" s="774"/>
      <c r="I44" s="774"/>
      <c r="J44" s="774"/>
    </row>
    <row r="46" spans="1:10" ht="15" customHeight="1">
      <c r="A46" s="773" t="s">
        <v>261</v>
      </c>
      <c r="B46" s="773"/>
      <c r="C46" s="773"/>
      <c r="D46" s="773"/>
      <c r="E46" s="773"/>
      <c r="F46" s="773"/>
      <c r="G46" s="773"/>
      <c r="H46" s="773"/>
      <c r="I46" s="773"/>
      <c r="J46" s="773"/>
    </row>
    <row r="47" spans="1:10" ht="45" customHeight="1">
      <c r="A47" s="9">
        <v>8</v>
      </c>
      <c r="B47" s="774" t="s">
        <v>253</v>
      </c>
      <c r="C47" s="774"/>
      <c r="D47" s="774"/>
      <c r="E47" s="774"/>
      <c r="F47" s="774"/>
      <c r="G47" s="774"/>
      <c r="H47" s="774"/>
      <c r="I47" s="774"/>
      <c r="J47" s="774"/>
    </row>
    <row r="48" spans="1:10">
      <c r="A48" s="9">
        <v>9</v>
      </c>
      <c r="B48" s="774" t="s">
        <v>254</v>
      </c>
      <c r="C48" s="774"/>
      <c r="D48" s="774"/>
      <c r="E48" s="774"/>
      <c r="F48" s="774"/>
      <c r="G48" s="774"/>
      <c r="H48" s="774"/>
      <c r="I48" s="774"/>
      <c r="J48" s="774"/>
    </row>
  </sheetData>
  <sheetProtection password="C93A" sheet="1" objects="1" scenarios="1" selectLockedCells="1"/>
  <mergeCells count="43">
    <mergeCell ref="B47:J47"/>
    <mergeCell ref="B48:J48"/>
    <mergeCell ref="A1:J1"/>
    <mergeCell ref="A2:J2"/>
    <mergeCell ref="B11:J11"/>
    <mergeCell ref="B10:J10"/>
    <mergeCell ref="B12:J12"/>
    <mergeCell ref="A4:J4"/>
    <mergeCell ref="A8:J8"/>
    <mergeCell ref="B5:J5"/>
    <mergeCell ref="B9:J9"/>
    <mergeCell ref="B6:J6"/>
    <mergeCell ref="B7:J7"/>
    <mergeCell ref="B26:J26"/>
    <mergeCell ref="B23:J23"/>
    <mergeCell ref="B13:J13"/>
    <mergeCell ref="A46:J46"/>
    <mergeCell ref="B18:J18"/>
    <mergeCell ref="B20:J20"/>
    <mergeCell ref="B21:J21"/>
    <mergeCell ref="A15:J15"/>
    <mergeCell ref="B16:J16"/>
    <mergeCell ref="B19:J19"/>
    <mergeCell ref="B43:J43"/>
    <mergeCell ref="B44:J44"/>
    <mergeCell ref="B40:J40"/>
    <mergeCell ref="B42:J42"/>
    <mergeCell ref="B22:J22"/>
    <mergeCell ref="B27:J27"/>
    <mergeCell ref="B29:J29"/>
    <mergeCell ref="B28:J28"/>
    <mergeCell ref="B41:J41"/>
    <mergeCell ref="A36:J36"/>
    <mergeCell ref="B38:J38"/>
    <mergeCell ref="B39:J39"/>
    <mergeCell ref="B14:J14"/>
    <mergeCell ref="B17:J17"/>
    <mergeCell ref="B33:J33"/>
    <mergeCell ref="B24:J24"/>
    <mergeCell ref="A25:J25"/>
    <mergeCell ref="B30:J30"/>
    <mergeCell ref="B31:J31"/>
    <mergeCell ref="B32:J3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1"/>
  <sheetViews>
    <sheetView topLeftCell="A13" workbookViewId="0">
      <selection activeCell="H18" sqref="H18:I18"/>
    </sheetView>
  </sheetViews>
  <sheetFormatPr defaultRowHeight="15"/>
  <cols>
    <col min="1" max="9" width="9.42578125" style="3" customWidth="1"/>
    <col min="10" max="18" width="9.140625" style="3"/>
  </cols>
  <sheetData>
    <row r="1" spans="1:18" ht="32.25" customHeight="1">
      <c r="A1" s="781" t="s">
        <v>68</v>
      </c>
      <c r="B1" s="782"/>
      <c r="C1" s="782"/>
      <c r="D1" s="782"/>
      <c r="E1" s="782"/>
      <c r="F1" s="782"/>
      <c r="G1" s="782"/>
      <c r="H1" s="782"/>
      <c r="I1" s="783"/>
      <c r="J1" s="843" t="s">
        <v>154</v>
      </c>
      <c r="K1" s="844"/>
      <c r="L1" s="844"/>
      <c r="M1" s="844"/>
      <c r="N1" s="844"/>
      <c r="O1" s="844"/>
      <c r="P1" s="844"/>
      <c r="Q1" s="844"/>
      <c r="R1" s="845"/>
    </row>
    <row r="2" spans="1:18">
      <c r="A2" s="16"/>
      <c r="B2" s="17"/>
      <c r="C2" s="17"/>
      <c r="D2" s="17"/>
      <c r="E2" s="17"/>
      <c r="F2" s="17"/>
      <c r="G2" s="17"/>
      <c r="H2" s="17"/>
      <c r="I2" s="18"/>
      <c r="J2" s="16"/>
      <c r="K2" s="17"/>
      <c r="L2" s="17"/>
      <c r="M2" s="17"/>
      <c r="N2" s="17"/>
      <c r="O2" s="17"/>
      <c r="P2" s="17"/>
      <c r="Q2" s="17"/>
      <c r="R2" s="18"/>
    </row>
    <row r="3" spans="1:18">
      <c r="A3" s="16"/>
      <c r="B3" s="17"/>
      <c r="C3" s="17"/>
      <c r="D3" s="17"/>
      <c r="E3" s="17"/>
      <c r="F3" s="17"/>
      <c r="G3" s="17"/>
      <c r="H3" s="17"/>
      <c r="I3" s="18"/>
      <c r="J3" s="16"/>
      <c r="K3" s="17"/>
      <c r="L3" s="17"/>
      <c r="M3" s="17"/>
      <c r="N3" s="17"/>
      <c r="O3" s="17"/>
      <c r="P3" s="17"/>
      <c r="Q3" s="17"/>
      <c r="R3" s="18"/>
    </row>
    <row r="4" spans="1:18">
      <c r="A4" s="784" t="s">
        <v>153</v>
      </c>
      <c r="B4" s="785"/>
      <c r="C4" s="785"/>
      <c r="D4" s="785"/>
      <c r="E4" s="785"/>
      <c r="F4" s="785"/>
      <c r="G4" s="785"/>
      <c r="H4" s="785"/>
      <c r="I4" s="786"/>
      <c r="J4" s="16"/>
      <c r="K4" s="17"/>
      <c r="L4" s="17"/>
      <c r="M4" s="17"/>
      <c r="N4" s="17"/>
      <c r="O4" s="17"/>
      <c r="P4" s="17"/>
      <c r="Q4" s="17"/>
      <c r="R4" s="18"/>
    </row>
    <row r="5" spans="1:18" ht="15.75" thickBot="1">
      <c r="A5" s="16"/>
      <c r="B5" s="17"/>
      <c r="C5" s="17"/>
      <c r="D5" s="17"/>
      <c r="E5" s="17"/>
      <c r="F5" s="17"/>
      <c r="G5" s="17"/>
      <c r="H5" s="17"/>
      <c r="I5" s="18"/>
      <c r="J5" s="16"/>
      <c r="K5" s="17"/>
      <c r="L5" s="17"/>
      <c r="M5" s="17"/>
      <c r="N5" s="17"/>
      <c r="O5" s="17"/>
      <c r="P5" s="17"/>
      <c r="Q5" s="17"/>
      <c r="R5" s="18"/>
    </row>
    <row r="6" spans="1:18" s="3" customFormat="1" ht="31.5" customHeight="1" thickBot="1">
      <c r="A6" s="787" t="s">
        <v>78</v>
      </c>
      <c r="B6" s="788"/>
      <c r="C6" s="24" t="s">
        <v>79</v>
      </c>
      <c r="D6" s="789" t="s">
        <v>80</v>
      </c>
      <c r="E6" s="788"/>
      <c r="F6" s="790" t="s">
        <v>81</v>
      </c>
      <c r="G6" s="791"/>
      <c r="H6" s="792" t="s">
        <v>82</v>
      </c>
      <c r="I6" s="793"/>
      <c r="J6" s="16"/>
      <c r="K6" s="846" t="s">
        <v>69</v>
      </c>
      <c r="L6" s="847" t="s">
        <v>70</v>
      </c>
      <c r="M6" s="848" t="s">
        <v>70</v>
      </c>
      <c r="N6" s="847" t="s">
        <v>72</v>
      </c>
      <c r="O6" s="848" t="s">
        <v>71</v>
      </c>
      <c r="P6" s="847" t="s">
        <v>70</v>
      </c>
      <c r="Q6" s="848" t="s">
        <v>72</v>
      </c>
      <c r="R6" s="849" t="s">
        <v>72</v>
      </c>
    </row>
    <row r="7" spans="1:18" ht="21" customHeight="1" thickTop="1" thickBot="1">
      <c r="A7" s="25" t="s">
        <v>69</v>
      </c>
      <c r="B7" s="26" t="s">
        <v>70</v>
      </c>
      <c r="C7" s="26" t="s">
        <v>71</v>
      </c>
      <c r="D7" s="26" t="s">
        <v>72</v>
      </c>
      <c r="E7" s="26" t="s">
        <v>73</v>
      </c>
      <c r="F7" s="26" t="s">
        <v>74</v>
      </c>
      <c r="G7" s="26" t="s">
        <v>75</v>
      </c>
      <c r="H7" s="26" t="s">
        <v>76</v>
      </c>
      <c r="I7" s="27" t="s">
        <v>77</v>
      </c>
      <c r="J7" s="16"/>
      <c r="K7" s="17"/>
      <c r="L7" s="17"/>
      <c r="M7" s="17"/>
      <c r="N7" s="17"/>
      <c r="O7" s="17"/>
      <c r="P7" s="17"/>
      <c r="Q7" s="17"/>
      <c r="R7" s="18"/>
    </row>
    <row r="8" spans="1:18">
      <c r="A8" s="16"/>
      <c r="B8" s="17"/>
      <c r="C8" s="17"/>
      <c r="D8" s="17"/>
      <c r="E8" s="17"/>
      <c r="F8" s="17"/>
      <c r="G8" s="17"/>
      <c r="H8" s="17"/>
      <c r="I8" s="18"/>
      <c r="J8" s="16"/>
      <c r="K8" s="818" t="s">
        <v>155</v>
      </c>
      <c r="L8" s="818"/>
      <c r="M8" s="17"/>
      <c r="N8" s="17"/>
      <c r="O8" s="17"/>
      <c r="P8" s="17"/>
      <c r="Q8" s="17"/>
      <c r="R8" s="18"/>
    </row>
    <row r="9" spans="1:18">
      <c r="A9" s="817" t="s">
        <v>83</v>
      </c>
      <c r="B9" s="818"/>
      <c r="C9" s="17"/>
      <c r="D9" s="17"/>
      <c r="E9" s="17"/>
      <c r="F9" s="17"/>
      <c r="G9" s="17"/>
      <c r="H9" s="17"/>
      <c r="I9" s="18"/>
      <c r="J9" s="16"/>
      <c r="K9" s="820" t="s">
        <v>156</v>
      </c>
      <c r="L9" s="820"/>
      <c r="M9" s="820"/>
      <c r="N9" s="820"/>
      <c r="O9" s="820"/>
      <c r="P9" s="820"/>
      <c r="Q9" s="820"/>
      <c r="R9" s="821"/>
    </row>
    <row r="10" spans="1:18" ht="30.75" customHeight="1">
      <c r="A10" s="822" t="s">
        <v>136</v>
      </c>
      <c r="B10" s="776"/>
      <c r="C10" s="776"/>
      <c r="D10" s="776"/>
      <c r="E10" s="776"/>
      <c r="F10" s="776"/>
      <c r="G10" s="776"/>
      <c r="H10" s="776"/>
      <c r="I10" s="823"/>
      <c r="J10" s="16"/>
      <c r="K10" s="820"/>
      <c r="L10" s="820"/>
      <c r="M10" s="820"/>
      <c r="N10" s="820"/>
      <c r="O10" s="820"/>
      <c r="P10" s="820"/>
      <c r="Q10" s="820"/>
      <c r="R10" s="821"/>
    </row>
    <row r="11" spans="1:18">
      <c r="A11" s="16"/>
      <c r="B11" s="17"/>
      <c r="C11" s="17"/>
      <c r="D11" s="17"/>
      <c r="E11" s="17"/>
      <c r="F11" s="17"/>
      <c r="G11" s="17"/>
      <c r="H11" s="17"/>
      <c r="I11" s="18"/>
      <c r="J11" s="16"/>
      <c r="K11" s="17"/>
      <c r="L11" s="17"/>
      <c r="M11" s="17"/>
      <c r="N11" s="17"/>
      <c r="O11" s="17"/>
      <c r="P11" s="17"/>
      <c r="Q11" s="17"/>
      <c r="R11" s="18"/>
    </row>
    <row r="12" spans="1:18" ht="15.75" thickBot="1">
      <c r="A12" s="809" t="s">
        <v>78</v>
      </c>
      <c r="B12" s="810"/>
      <c r="C12" s="810"/>
      <c r="D12" s="810"/>
      <c r="E12" s="811"/>
      <c r="F12" s="799" t="s">
        <v>84</v>
      </c>
      <c r="G12" s="799"/>
      <c r="H12" s="799" t="s">
        <v>85</v>
      </c>
      <c r="I12" s="800"/>
      <c r="J12" s="16"/>
      <c r="K12" s="818" t="s">
        <v>157</v>
      </c>
      <c r="L12" s="818"/>
      <c r="M12" s="17"/>
      <c r="N12" s="17"/>
      <c r="O12" s="17"/>
      <c r="P12" s="17"/>
      <c r="Q12" s="17"/>
      <c r="R12" s="18"/>
    </row>
    <row r="13" spans="1:18" ht="23.25" customHeight="1" thickTop="1">
      <c r="A13" s="812" t="s">
        <v>86</v>
      </c>
      <c r="B13" s="813"/>
      <c r="C13" s="813"/>
      <c r="D13" s="813"/>
      <c r="E13" s="814"/>
      <c r="F13" s="794" t="s">
        <v>87</v>
      </c>
      <c r="G13" s="795"/>
      <c r="H13" s="794" t="s">
        <v>88</v>
      </c>
      <c r="I13" s="796"/>
      <c r="J13" s="16"/>
      <c r="K13" s="776" t="s">
        <v>158</v>
      </c>
      <c r="L13" s="776"/>
      <c r="M13" s="776"/>
      <c r="N13" s="776"/>
      <c r="O13" s="776"/>
      <c r="P13" s="776"/>
      <c r="Q13" s="776"/>
      <c r="R13" s="823"/>
    </row>
    <row r="14" spans="1:18" ht="23.25" customHeight="1">
      <c r="A14" s="815" t="s">
        <v>89</v>
      </c>
      <c r="B14" s="816"/>
      <c r="C14" s="816"/>
      <c r="D14" s="816"/>
      <c r="E14" s="816"/>
      <c r="F14" s="797" t="s">
        <v>90</v>
      </c>
      <c r="G14" s="797"/>
      <c r="H14" s="797" t="s">
        <v>91</v>
      </c>
      <c r="I14" s="798"/>
      <c r="J14" s="16"/>
      <c r="K14" s="776"/>
      <c r="L14" s="776"/>
      <c r="M14" s="776"/>
      <c r="N14" s="776"/>
      <c r="O14" s="776"/>
      <c r="P14" s="776"/>
      <c r="Q14" s="776"/>
      <c r="R14" s="823"/>
    </row>
    <row r="15" spans="1:18" ht="23.25" customHeight="1">
      <c r="A15" s="815" t="s">
        <v>92</v>
      </c>
      <c r="B15" s="816"/>
      <c r="C15" s="816"/>
      <c r="D15" s="816"/>
      <c r="E15" s="816"/>
      <c r="F15" s="797" t="s">
        <v>93</v>
      </c>
      <c r="G15" s="797"/>
      <c r="H15" s="797" t="s">
        <v>94</v>
      </c>
      <c r="I15" s="798"/>
      <c r="J15" s="16"/>
      <c r="K15" s="776"/>
      <c r="L15" s="776"/>
      <c r="M15" s="776"/>
      <c r="N15" s="776"/>
      <c r="O15" s="776"/>
      <c r="P15" s="776"/>
      <c r="Q15" s="776"/>
      <c r="R15" s="823"/>
    </row>
    <row r="16" spans="1:18" ht="23.25" customHeight="1">
      <c r="A16" s="804" t="s">
        <v>95</v>
      </c>
      <c r="B16" s="805" t="s">
        <v>95</v>
      </c>
      <c r="C16" s="805" t="s">
        <v>95</v>
      </c>
      <c r="D16" s="805" t="s">
        <v>95</v>
      </c>
      <c r="E16" s="806" t="s">
        <v>95</v>
      </c>
      <c r="F16" s="807" t="s">
        <v>96</v>
      </c>
      <c r="G16" s="808" t="s">
        <v>97</v>
      </c>
      <c r="H16" s="807" t="s">
        <v>97</v>
      </c>
      <c r="I16" s="824" t="s">
        <v>97</v>
      </c>
      <c r="J16" s="16"/>
      <c r="K16" s="22"/>
      <c r="L16" s="22"/>
      <c r="M16" s="22"/>
      <c r="N16" s="22"/>
      <c r="O16" s="22"/>
      <c r="P16" s="22"/>
      <c r="Q16" s="22"/>
      <c r="R16" s="23"/>
    </row>
    <row r="17" spans="1:18" ht="23.25" customHeight="1">
      <c r="A17" s="804" t="s">
        <v>98</v>
      </c>
      <c r="B17" s="805" t="s">
        <v>98</v>
      </c>
      <c r="C17" s="805" t="s">
        <v>98</v>
      </c>
      <c r="D17" s="805" t="s">
        <v>98</v>
      </c>
      <c r="E17" s="806" t="s">
        <v>98</v>
      </c>
      <c r="F17" s="807" t="s">
        <v>99</v>
      </c>
      <c r="G17" s="808" t="s">
        <v>100</v>
      </c>
      <c r="H17" s="807" t="s">
        <v>100</v>
      </c>
      <c r="I17" s="824" t="s">
        <v>100</v>
      </c>
      <c r="J17" s="16"/>
      <c r="K17" s="775" t="s">
        <v>160</v>
      </c>
      <c r="L17" s="775"/>
      <c r="M17" s="775"/>
      <c r="N17" s="775"/>
      <c r="O17" s="775"/>
      <c r="P17" s="775"/>
      <c r="Q17" s="775"/>
      <c r="R17" s="850"/>
    </row>
    <row r="18" spans="1:18" ht="23.25" customHeight="1">
      <c r="A18" s="804" t="s">
        <v>101</v>
      </c>
      <c r="B18" s="805" t="s">
        <v>101</v>
      </c>
      <c r="C18" s="805" t="s">
        <v>101</v>
      </c>
      <c r="D18" s="805" t="s">
        <v>101</v>
      </c>
      <c r="E18" s="806" t="s">
        <v>101</v>
      </c>
      <c r="F18" s="797" t="s">
        <v>102</v>
      </c>
      <c r="G18" s="797" t="s">
        <v>103</v>
      </c>
      <c r="H18" s="797" t="s">
        <v>103</v>
      </c>
      <c r="I18" s="798" t="s">
        <v>103</v>
      </c>
      <c r="J18" s="16"/>
      <c r="K18" s="775"/>
      <c r="L18" s="775"/>
      <c r="M18" s="775"/>
      <c r="N18" s="775"/>
      <c r="O18" s="775"/>
      <c r="P18" s="775"/>
      <c r="Q18" s="775"/>
      <c r="R18" s="850"/>
    </row>
    <row r="19" spans="1:18" ht="23.25" customHeight="1">
      <c r="A19" s="801" t="s">
        <v>104</v>
      </c>
      <c r="B19" s="802" t="s">
        <v>104</v>
      </c>
      <c r="C19" s="802" t="s">
        <v>104</v>
      </c>
      <c r="D19" s="802" t="s">
        <v>104</v>
      </c>
      <c r="E19" s="803" t="s">
        <v>104</v>
      </c>
      <c r="F19" s="797" t="s">
        <v>105</v>
      </c>
      <c r="G19" s="797" t="s">
        <v>106</v>
      </c>
      <c r="H19" s="797" t="s">
        <v>257</v>
      </c>
      <c r="I19" s="798" t="s">
        <v>106</v>
      </c>
      <c r="J19" s="16"/>
      <c r="K19" s="775" t="s">
        <v>159</v>
      </c>
      <c r="L19" s="775"/>
      <c r="M19" s="775"/>
      <c r="N19" s="775"/>
      <c r="O19" s="775"/>
      <c r="P19" s="775"/>
      <c r="Q19" s="775"/>
      <c r="R19" s="850"/>
    </row>
    <row r="20" spans="1:18" ht="23.25" customHeight="1">
      <c r="A20" s="801" t="s">
        <v>107</v>
      </c>
      <c r="B20" s="802" t="s">
        <v>107</v>
      </c>
      <c r="C20" s="802" t="s">
        <v>107</v>
      </c>
      <c r="D20" s="802" t="s">
        <v>107</v>
      </c>
      <c r="E20" s="803" t="s">
        <v>107</v>
      </c>
      <c r="F20" s="797" t="s">
        <v>108</v>
      </c>
      <c r="G20" s="797" t="s">
        <v>109</v>
      </c>
      <c r="H20" s="797" t="s">
        <v>109</v>
      </c>
      <c r="I20" s="798" t="s">
        <v>109</v>
      </c>
      <c r="J20" s="16"/>
      <c r="K20" s="775"/>
      <c r="L20" s="775"/>
      <c r="M20" s="775"/>
      <c r="N20" s="775"/>
      <c r="O20" s="775"/>
      <c r="P20" s="775"/>
      <c r="Q20" s="775"/>
      <c r="R20" s="850"/>
    </row>
    <row r="21" spans="1:18" ht="23.25" customHeight="1" thickBot="1">
      <c r="A21" s="815" t="s">
        <v>110</v>
      </c>
      <c r="B21" s="816" t="s">
        <v>110</v>
      </c>
      <c r="C21" s="816" t="s">
        <v>110</v>
      </c>
      <c r="D21" s="816" t="s">
        <v>110</v>
      </c>
      <c r="E21" s="816" t="s">
        <v>110</v>
      </c>
      <c r="F21" s="797" t="s">
        <v>111</v>
      </c>
      <c r="G21" s="797" t="s">
        <v>112</v>
      </c>
      <c r="H21" s="797" t="s">
        <v>112</v>
      </c>
      <c r="I21" s="798" t="s">
        <v>112</v>
      </c>
      <c r="J21" s="19"/>
      <c r="K21" s="20"/>
      <c r="L21" s="20"/>
      <c r="M21" s="20"/>
      <c r="N21" s="20"/>
      <c r="O21" s="20"/>
      <c r="P21" s="20"/>
      <c r="Q21" s="20"/>
      <c r="R21" s="21"/>
    </row>
    <row r="22" spans="1:18" ht="23.25" customHeight="1">
      <c r="A22" s="815" t="s">
        <v>113</v>
      </c>
      <c r="B22" s="816" t="s">
        <v>113</v>
      </c>
      <c r="C22" s="816" t="s">
        <v>113</v>
      </c>
      <c r="D22" s="816" t="s">
        <v>113</v>
      </c>
      <c r="E22" s="816" t="s">
        <v>113</v>
      </c>
      <c r="F22" s="797" t="s">
        <v>114</v>
      </c>
      <c r="G22" s="797" t="s">
        <v>115</v>
      </c>
      <c r="H22" s="797" t="s">
        <v>115</v>
      </c>
      <c r="I22" s="798" t="s">
        <v>115</v>
      </c>
    </row>
    <row r="23" spans="1:18" ht="23.25" customHeight="1">
      <c r="A23" s="815" t="s">
        <v>116</v>
      </c>
      <c r="B23" s="816" t="s">
        <v>116</v>
      </c>
      <c r="C23" s="816" t="s">
        <v>116</v>
      </c>
      <c r="D23" s="816" t="s">
        <v>116</v>
      </c>
      <c r="E23" s="816" t="s">
        <v>116</v>
      </c>
      <c r="F23" s="797" t="s">
        <v>117</v>
      </c>
      <c r="G23" s="797" t="s">
        <v>118</v>
      </c>
      <c r="H23" s="797" t="s">
        <v>118</v>
      </c>
      <c r="I23" s="798" t="s">
        <v>118</v>
      </c>
    </row>
    <row r="24" spans="1:18" ht="23.25" customHeight="1">
      <c r="A24" s="815" t="s">
        <v>119</v>
      </c>
      <c r="B24" s="816" t="s">
        <v>119</v>
      </c>
      <c r="C24" s="816" t="s">
        <v>119</v>
      </c>
      <c r="D24" s="816" t="s">
        <v>119</v>
      </c>
      <c r="E24" s="816" t="s">
        <v>119</v>
      </c>
      <c r="F24" s="797" t="s">
        <v>120</v>
      </c>
      <c r="G24" s="797" t="s">
        <v>106</v>
      </c>
      <c r="H24" s="797" t="s">
        <v>106</v>
      </c>
      <c r="I24" s="798" t="s">
        <v>106</v>
      </c>
    </row>
    <row r="25" spans="1:18" ht="23.25" customHeight="1">
      <c r="A25" s="815" t="s">
        <v>121</v>
      </c>
      <c r="B25" s="816" t="s">
        <v>121</v>
      </c>
      <c r="C25" s="816" t="s">
        <v>121</v>
      </c>
      <c r="D25" s="816" t="s">
        <v>121</v>
      </c>
      <c r="E25" s="816" t="s">
        <v>121</v>
      </c>
      <c r="F25" s="797" t="s">
        <v>122</v>
      </c>
      <c r="G25" s="797" t="s">
        <v>123</v>
      </c>
      <c r="H25" s="797" t="s">
        <v>123</v>
      </c>
      <c r="I25" s="798" t="s">
        <v>123</v>
      </c>
    </row>
    <row r="26" spans="1:18" ht="23.25" customHeight="1">
      <c r="A26" s="815" t="s">
        <v>124</v>
      </c>
      <c r="B26" s="816" t="s">
        <v>124</v>
      </c>
      <c r="C26" s="816" t="s">
        <v>124</v>
      </c>
      <c r="D26" s="816" t="s">
        <v>124</v>
      </c>
      <c r="E26" s="816" t="s">
        <v>124</v>
      </c>
      <c r="F26" s="797" t="s">
        <v>125</v>
      </c>
      <c r="G26" s="797" t="s">
        <v>126</v>
      </c>
      <c r="H26" s="797" t="s">
        <v>126</v>
      </c>
      <c r="I26" s="798" t="s">
        <v>126</v>
      </c>
    </row>
    <row r="27" spans="1:18" ht="23.25" customHeight="1">
      <c r="A27" s="815" t="s">
        <v>127</v>
      </c>
      <c r="B27" s="816" t="s">
        <v>127</v>
      </c>
      <c r="C27" s="816" t="s">
        <v>127</v>
      </c>
      <c r="D27" s="816" t="s">
        <v>127</v>
      </c>
      <c r="E27" s="816" t="s">
        <v>127</v>
      </c>
      <c r="F27" s="797" t="s">
        <v>128</v>
      </c>
      <c r="G27" s="797" t="s">
        <v>129</v>
      </c>
      <c r="H27" s="797" t="s">
        <v>129</v>
      </c>
      <c r="I27" s="798" t="s">
        <v>129</v>
      </c>
    </row>
    <row r="28" spans="1:18" ht="23.25" customHeight="1">
      <c r="A28" s="815" t="s">
        <v>130</v>
      </c>
      <c r="B28" s="816" t="s">
        <v>130</v>
      </c>
      <c r="C28" s="816" t="s">
        <v>130</v>
      </c>
      <c r="D28" s="816" t="s">
        <v>130</v>
      </c>
      <c r="E28" s="816" t="s">
        <v>130</v>
      </c>
      <c r="F28" s="797" t="s">
        <v>131</v>
      </c>
      <c r="G28" s="797" t="s">
        <v>132</v>
      </c>
      <c r="H28" s="797" t="s">
        <v>132</v>
      </c>
      <c r="I28" s="798" t="s">
        <v>132</v>
      </c>
    </row>
    <row r="29" spans="1:18">
      <c r="A29" s="16"/>
      <c r="B29" s="17"/>
      <c r="C29" s="17"/>
      <c r="D29" s="17"/>
      <c r="E29" s="17"/>
      <c r="F29" s="17"/>
      <c r="G29" s="17"/>
      <c r="H29" s="17"/>
      <c r="I29" s="18"/>
    </row>
    <row r="30" spans="1:18">
      <c r="A30" s="817" t="s">
        <v>133</v>
      </c>
      <c r="B30" s="818"/>
      <c r="C30" s="17"/>
      <c r="D30" s="17"/>
      <c r="E30" s="17"/>
      <c r="F30" s="17"/>
      <c r="G30" s="17"/>
      <c r="H30" s="17"/>
      <c r="I30" s="18"/>
    </row>
    <row r="31" spans="1:18" ht="31.5" customHeight="1">
      <c r="A31" s="819" t="s">
        <v>134</v>
      </c>
      <c r="B31" s="820"/>
      <c r="C31" s="820"/>
      <c r="D31" s="820"/>
      <c r="E31" s="820"/>
      <c r="F31" s="820"/>
      <c r="G31" s="820"/>
      <c r="H31" s="820"/>
      <c r="I31" s="821"/>
    </row>
    <row r="32" spans="1:18">
      <c r="A32" s="16"/>
      <c r="B32" s="17"/>
      <c r="C32" s="17"/>
      <c r="D32" s="17"/>
      <c r="E32" s="17"/>
      <c r="F32" s="17"/>
      <c r="G32" s="17"/>
      <c r="H32" s="17"/>
      <c r="I32" s="18"/>
    </row>
    <row r="33" spans="1:9">
      <c r="A33" s="817" t="s">
        <v>137</v>
      </c>
      <c r="B33" s="818"/>
      <c r="C33" s="17"/>
      <c r="D33" s="17"/>
      <c r="E33" s="17"/>
      <c r="F33" s="17"/>
      <c r="G33" s="17"/>
      <c r="H33" s="17"/>
      <c r="I33" s="18"/>
    </row>
    <row r="34" spans="1:9" ht="33" customHeight="1">
      <c r="A34" s="825" t="s">
        <v>135</v>
      </c>
      <c r="B34" s="826"/>
      <c r="C34" s="826"/>
      <c r="D34" s="826"/>
      <c r="E34" s="826"/>
      <c r="F34" s="826"/>
      <c r="G34" s="826"/>
      <c r="H34" s="826"/>
      <c r="I34" s="827"/>
    </row>
    <row r="35" spans="1:9">
      <c r="A35" s="16"/>
      <c r="B35" s="17"/>
      <c r="C35" s="17"/>
      <c r="D35" s="17"/>
      <c r="E35" s="17"/>
      <c r="F35" s="17"/>
      <c r="G35" s="17"/>
      <c r="H35" s="17"/>
      <c r="I35" s="18"/>
    </row>
    <row r="36" spans="1:9">
      <c r="A36" s="817" t="s">
        <v>138</v>
      </c>
      <c r="B36" s="818"/>
      <c r="C36" s="17"/>
      <c r="D36" s="17"/>
      <c r="E36" s="17"/>
      <c r="F36" s="17"/>
      <c r="G36" s="17"/>
      <c r="H36" s="17"/>
      <c r="I36" s="18"/>
    </row>
    <row r="37" spans="1:9">
      <c r="A37" s="834" t="s">
        <v>139</v>
      </c>
      <c r="B37" s="835"/>
      <c r="C37" s="835"/>
      <c r="D37" s="835"/>
      <c r="E37" s="835"/>
      <c r="F37" s="835"/>
      <c r="G37" s="835"/>
      <c r="H37" s="835"/>
      <c r="I37" s="836"/>
    </row>
    <row r="38" spans="1:9" ht="15.75" thickBot="1">
      <c r="A38" s="16"/>
      <c r="B38" s="17"/>
      <c r="C38" s="17"/>
      <c r="D38" s="17"/>
      <c r="E38" s="17"/>
      <c r="F38" s="17"/>
      <c r="G38" s="17"/>
      <c r="H38" s="17"/>
      <c r="I38" s="18"/>
    </row>
    <row r="39" spans="1:9" ht="18" customHeight="1">
      <c r="A39" s="10" t="s">
        <v>140</v>
      </c>
      <c r="B39" s="828" t="s">
        <v>141</v>
      </c>
      <c r="C39" s="828"/>
      <c r="D39" s="828"/>
      <c r="E39" s="828" t="s">
        <v>144</v>
      </c>
      <c r="F39" s="828"/>
      <c r="G39" s="828"/>
      <c r="H39" s="828"/>
      <c r="I39" s="829"/>
    </row>
    <row r="40" spans="1:9" ht="18" customHeight="1">
      <c r="A40" s="11" t="s">
        <v>142</v>
      </c>
      <c r="B40" s="833" t="s">
        <v>141</v>
      </c>
      <c r="C40" s="833"/>
      <c r="D40" s="833"/>
      <c r="E40" s="833" t="s">
        <v>145</v>
      </c>
      <c r="F40" s="833"/>
      <c r="G40" s="833"/>
      <c r="H40" s="833"/>
      <c r="I40" s="837"/>
    </row>
    <row r="41" spans="1:9" ht="18" customHeight="1" thickBot="1">
      <c r="A41" s="12" t="s">
        <v>143</v>
      </c>
      <c r="B41" s="838" t="s">
        <v>141</v>
      </c>
      <c r="C41" s="838"/>
      <c r="D41" s="838"/>
      <c r="E41" s="838" t="s">
        <v>146</v>
      </c>
      <c r="F41" s="838"/>
      <c r="G41" s="838"/>
      <c r="H41" s="838"/>
      <c r="I41" s="839"/>
    </row>
    <row r="42" spans="1:9" ht="15.75" thickBot="1">
      <c r="A42" s="830" t="s">
        <v>147</v>
      </c>
      <c r="B42" s="831"/>
      <c r="C42" s="831"/>
      <c r="D42" s="831"/>
      <c r="E42" s="831"/>
      <c r="F42" s="831"/>
      <c r="G42" s="831"/>
      <c r="H42" s="831"/>
      <c r="I42" s="832"/>
    </row>
    <row r="43" spans="1:9">
      <c r="A43" s="13">
        <v>21</v>
      </c>
      <c r="B43" s="828" t="s">
        <v>148</v>
      </c>
      <c r="C43" s="828"/>
      <c r="D43" s="828"/>
      <c r="E43" s="828" t="s">
        <v>144</v>
      </c>
      <c r="F43" s="828"/>
      <c r="G43" s="828"/>
      <c r="H43" s="828"/>
      <c r="I43" s="829"/>
    </row>
    <row r="44" spans="1:9">
      <c r="A44" s="14">
        <v>22</v>
      </c>
      <c r="B44" s="833" t="s">
        <v>148</v>
      </c>
      <c r="C44" s="833"/>
      <c r="D44" s="833"/>
      <c r="E44" s="833" t="s">
        <v>145</v>
      </c>
      <c r="F44" s="833"/>
      <c r="G44" s="833"/>
      <c r="H44" s="833"/>
      <c r="I44" s="837"/>
    </row>
    <row r="45" spans="1:9" ht="15.75" thickBot="1">
      <c r="A45" s="15">
        <v>23</v>
      </c>
      <c r="B45" s="838" t="s">
        <v>148</v>
      </c>
      <c r="C45" s="838"/>
      <c r="D45" s="838"/>
      <c r="E45" s="838" t="s">
        <v>146</v>
      </c>
      <c r="F45" s="838"/>
      <c r="G45" s="838"/>
      <c r="H45" s="838"/>
      <c r="I45" s="839"/>
    </row>
    <row r="46" spans="1:9" ht="15.75" thickBot="1">
      <c r="A46" s="830" t="s">
        <v>149</v>
      </c>
      <c r="B46" s="831"/>
      <c r="C46" s="831"/>
      <c r="D46" s="831"/>
      <c r="E46" s="831"/>
      <c r="F46" s="831"/>
      <c r="G46" s="831"/>
      <c r="H46" s="831"/>
      <c r="I46" s="832"/>
    </row>
    <row r="47" spans="1:9">
      <c r="A47" s="16"/>
      <c r="B47" s="17"/>
      <c r="C47" s="17"/>
      <c r="D47" s="17"/>
      <c r="E47" s="17"/>
      <c r="F47" s="17"/>
      <c r="G47" s="17"/>
      <c r="H47" s="17"/>
      <c r="I47" s="18"/>
    </row>
    <row r="48" spans="1:9">
      <c r="A48" s="817" t="s">
        <v>150</v>
      </c>
      <c r="B48" s="818"/>
      <c r="C48" s="17"/>
      <c r="D48" s="17"/>
      <c r="E48" s="17"/>
      <c r="F48" s="17"/>
      <c r="G48" s="17"/>
      <c r="H48" s="17"/>
      <c r="I48" s="18"/>
    </row>
    <row r="49" spans="1:9" ht="30.75" customHeight="1">
      <c r="A49" s="825" t="s">
        <v>151</v>
      </c>
      <c r="B49" s="826"/>
      <c r="C49" s="826"/>
      <c r="D49" s="826"/>
      <c r="E49" s="826"/>
      <c r="F49" s="826"/>
      <c r="G49" s="826"/>
      <c r="H49" s="826"/>
      <c r="I49" s="827"/>
    </row>
    <row r="50" spans="1:9">
      <c r="A50" s="840" t="s">
        <v>152</v>
      </c>
      <c r="B50" s="841"/>
      <c r="C50" s="841"/>
      <c r="D50" s="841"/>
      <c r="E50" s="841"/>
      <c r="F50" s="841"/>
      <c r="G50" s="841"/>
      <c r="H50" s="841"/>
      <c r="I50" s="842"/>
    </row>
    <row r="51" spans="1:9" ht="15.75" thickBot="1">
      <c r="A51" s="19"/>
      <c r="B51" s="20"/>
      <c r="C51" s="20"/>
      <c r="D51" s="20"/>
      <c r="E51" s="20"/>
      <c r="F51" s="20"/>
      <c r="G51" s="20"/>
      <c r="H51" s="20"/>
      <c r="I51" s="21"/>
    </row>
  </sheetData>
  <sheetProtection sheet="1" objects="1" scenarios="1" selectLockedCells="1"/>
  <mergeCells count="93">
    <mergeCell ref="K9:R10"/>
    <mergeCell ref="K12:L12"/>
    <mergeCell ref="K13:R15"/>
    <mergeCell ref="K17:R18"/>
    <mergeCell ref="K19:R20"/>
    <mergeCell ref="A49:I49"/>
    <mergeCell ref="A50:I50"/>
    <mergeCell ref="J1:R1"/>
    <mergeCell ref="K6:L6"/>
    <mergeCell ref="M6:N6"/>
    <mergeCell ref="O6:P6"/>
    <mergeCell ref="Q6:R6"/>
    <mergeCell ref="K8:L8"/>
    <mergeCell ref="B45:D45"/>
    <mergeCell ref="E43:I43"/>
    <mergeCell ref="E44:I44"/>
    <mergeCell ref="E45:I45"/>
    <mergeCell ref="A46:I46"/>
    <mergeCell ref="A48:B48"/>
    <mergeCell ref="B40:D40"/>
    <mergeCell ref="B41:D41"/>
    <mergeCell ref="B44:D44"/>
    <mergeCell ref="A37:I37"/>
    <mergeCell ref="E40:I40"/>
    <mergeCell ref="E41:I41"/>
    <mergeCell ref="B39:D39"/>
    <mergeCell ref="A33:B33"/>
    <mergeCell ref="A34:I34"/>
    <mergeCell ref="E39:I39"/>
    <mergeCell ref="A42:I42"/>
    <mergeCell ref="B43:D43"/>
    <mergeCell ref="A36:B36"/>
    <mergeCell ref="H24:I24"/>
    <mergeCell ref="H25:I25"/>
    <mergeCell ref="A26:E26"/>
    <mergeCell ref="A27:E27"/>
    <mergeCell ref="A28:E28"/>
    <mergeCell ref="F26:G26"/>
    <mergeCell ref="F27:G27"/>
    <mergeCell ref="F28:G28"/>
    <mergeCell ref="H26:I26"/>
    <mergeCell ref="H27:I27"/>
    <mergeCell ref="A25:E25"/>
    <mergeCell ref="F25:G25"/>
    <mergeCell ref="H28:I28"/>
    <mergeCell ref="A30:B30"/>
    <mergeCell ref="A31:I31"/>
    <mergeCell ref="H22:I22"/>
    <mergeCell ref="A9:B9"/>
    <mergeCell ref="A10:I10"/>
    <mergeCell ref="A23:E23"/>
    <mergeCell ref="A24:E24"/>
    <mergeCell ref="F23:G23"/>
    <mergeCell ref="F24:G24"/>
    <mergeCell ref="H23:I23"/>
    <mergeCell ref="H16:I16"/>
    <mergeCell ref="H17:I17"/>
    <mergeCell ref="A20:E20"/>
    <mergeCell ref="A21:E21"/>
    <mergeCell ref="A22:E22"/>
    <mergeCell ref="F20:G20"/>
    <mergeCell ref="F21:G21"/>
    <mergeCell ref="F22:G22"/>
    <mergeCell ref="H20:I20"/>
    <mergeCell ref="H21:I21"/>
    <mergeCell ref="H15:I15"/>
    <mergeCell ref="H18:I18"/>
    <mergeCell ref="H19:I19"/>
    <mergeCell ref="A12:E12"/>
    <mergeCell ref="A13:E13"/>
    <mergeCell ref="A14:E14"/>
    <mergeCell ref="A15:E15"/>
    <mergeCell ref="A18:E18"/>
    <mergeCell ref="A19:E19"/>
    <mergeCell ref="A16:E16"/>
    <mergeCell ref="F15:G15"/>
    <mergeCell ref="F18:G18"/>
    <mergeCell ref="F19:G19"/>
    <mergeCell ref="A17:E17"/>
    <mergeCell ref="F16:G16"/>
    <mergeCell ref="F17:G17"/>
    <mergeCell ref="F13:G13"/>
    <mergeCell ref="H13:I13"/>
    <mergeCell ref="H14:I14"/>
    <mergeCell ref="F14:G14"/>
    <mergeCell ref="H12:I12"/>
    <mergeCell ref="F12:G12"/>
    <mergeCell ref="A1:I1"/>
    <mergeCell ref="A4:I4"/>
    <mergeCell ref="A6:B6"/>
    <mergeCell ref="D6:E6"/>
    <mergeCell ref="F6:G6"/>
    <mergeCell ref="H6:I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C37"/>
  <sheetViews>
    <sheetView workbookViewId="0">
      <selection activeCell="A4" sqref="A4:A30"/>
    </sheetView>
  </sheetViews>
  <sheetFormatPr defaultRowHeight="15"/>
  <cols>
    <col min="1" max="1" width="52.85546875" customWidth="1"/>
    <col min="3" max="3" width="54.42578125" customWidth="1"/>
  </cols>
  <sheetData>
    <row r="4" spans="1:3">
      <c r="A4" t="s">
        <v>190</v>
      </c>
      <c r="C4" t="s">
        <v>191</v>
      </c>
    </row>
    <row r="5" spans="1:3">
      <c r="A5" t="s">
        <v>192</v>
      </c>
      <c r="C5" t="s">
        <v>193</v>
      </c>
    </row>
    <row r="6" spans="1:3">
      <c r="A6" t="s">
        <v>194</v>
      </c>
      <c r="C6" t="s">
        <v>195</v>
      </c>
    </row>
    <row r="7" spans="1:3">
      <c r="A7" t="s">
        <v>196</v>
      </c>
    </row>
    <row r="8" spans="1:3">
      <c r="A8" t="s">
        <v>197</v>
      </c>
      <c r="C8" t="s">
        <v>198</v>
      </c>
    </row>
    <row r="9" spans="1:3">
      <c r="A9" t="s">
        <v>199</v>
      </c>
      <c r="C9" t="s">
        <v>200</v>
      </c>
    </row>
    <row r="10" spans="1:3">
      <c r="A10" t="s">
        <v>201</v>
      </c>
      <c r="C10" t="s">
        <v>202</v>
      </c>
    </row>
    <row r="11" spans="1:3">
      <c r="A11" t="s">
        <v>203</v>
      </c>
      <c r="C11" t="s">
        <v>204</v>
      </c>
    </row>
    <row r="12" spans="1:3">
      <c r="A12" t="s">
        <v>205</v>
      </c>
      <c r="C12" t="s">
        <v>206</v>
      </c>
    </row>
    <row r="13" spans="1:3">
      <c r="A13" t="s">
        <v>207</v>
      </c>
      <c r="C13" t="s">
        <v>208</v>
      </c>
    </row>
    <row r="14" spans="1:3">
      <c r="A14" t="s">
        <v>209</v>
      </c>
      <c r="C14" t="s">
        <v>210</v>
      </c>
    </row>
    <row r="15" spans="1:3">
      <c r="A15" t="s">
        <v>211</v>
      </c>
      <c r="C15" t="s">
        <v>212</v>
      </c>
    </row>
    <row r="16" spans="1:3">
      <c r="A16" t="s">
        <v>213</v>
      </c>
      <c r="C16" t="s">
        <v>214</v>
      </c>
    </row>
    <row r="17" spans="1:3">
      <c r="A17" t="s">
        <v>215</v>
      </c>
      <c r="C17" t="s">
        <v>216</v>
      </c>
    </row>
    <row r="18" spans="1:3">
      <c r="A18" t="s">
        <v>217</v>
      </c>
      <c r="C18" t="s">
        <v>218</v>
      </c>
    </row>
    <row r="19" spans="1:3">
      <c r="A19" t="s">
        <v>219</v>
      </c>
      <c r="C19" t="s">
        <v>220</v>
      </c>
    </row>
    <row r="20" spans="1:3">
      <c r="A20" t="s">
        <v>221</v>
      </c>
    </row>
    <row r="21" spans="1:3">
      <c r="A21" t="s">
        <v>222</v>
      </c>
    </row>
    <row r="22" spans="1:3">
      <c r="A22" t="s">
        <v>223</v>
      </c>
      <c r="C22" t="s">
        <v>224</v>
      </c>
    </row>
    <row r="23" spans="1:3">
      <c r="A23" t="s">
        <v>225</v>
      </c>
      <c r="C23" t="s">
        <v>226</v>
      </c>
    </row>
    <row r="24" spans="1:3">
      <c r="A24" t="s">
        <v>227</v>
      </c>
      <c r="C24" t="s">
        <v>228</v>
      </c>
    </row>
    <row r="25" spans="1:3">
      <c r="A25" t="s">
        <v>229</v>
      </c>
      <c r="C25" t="s">
        <v>230</v>
      </c>
    </row>
    <row r="26" spans="1:3">
      <c r="A26" t="s">
        <v>231</v>
      </c>
      <c r="C26" t="s">
        <v>232</v>
      </c>
    </row>
    <row r="27" spans="1:3">
      <c r="A27" t="s">
        <v>233</v>
      </c>
      <c r="C27" t="s">
        <v>234</v>
      </c>
    </row>
    <row r="28" spans="1:3">
      <c r="A28" t="s">
        <v>235</v>
      </c>
      <c r="C28" t="s">
        <v>236</v>
      </c>
    </row>
    <row r="29" spans="1:3">
      <c r="A29" t="s">
        <v>237</v>
      </c>
      <c r="C29" t="s">
        <v>238</v>
      </c>
    </row>
    <row r="30" spans="1:3">
      <c r="A30" t="s">
        <v>239</v>
      </c>
      <c r="C30" t="s">
        <v>240</v>
      </c>
    </row>
    <row r="31" spans="1:3">
      <c r="C31" t="s">
        <v>241</v>
      </c>
    </row>
    <row r="32" spans="1:3">
      <c r="C32" t="s">
        <v>242</v>
      </c>
    </row>
    <row r="33" spans="1:3">
      <c r="C33" t="s">
        <v>243</v>
      </c>
    </row>
    <row r="34" spans="1:3">
      <c r="A34" t="s">
        <v>4</v>
      </c>
      <c r="C34" t="s">
        <v>244</v>
      </c>
    </row>
    <row r="35" spans="1:3">
      <c r="A35" t="s">
        <v>248</v>
      </c>
      <c r="C35" t="s">
        <v>245</v>
      </c>
    </row>
    <row r="36" spans="1:3">
      <c r="C36" t="s">
        <v>246</v>
      </c>
    </row>
    <row r="37" spans="1:3">
      <c r="C37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Титулна страница</vt:lpstr>
      <vt:lpstr>Учебен план</vt:lpstr>
      <vt:lpstr>Справка - извлечение</vt:lpstr>
      <vt:lpstr>Инструкция</vt:lpstr>
      <vt:lpstr>Кодиране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User</cp:lastModifiedBy>
  <cp:lastPrinted>2017-06-15T03:01:49Z</cp:lastPrinted>
  <dcterms:created xsi:type="dcterms:W3CDTF">2015-10-10T06:25:10Z</dcterms:created>
  <dcterms:modified xsi:type="dcterms:W3CDTF">2019-01-21T08:19:58Z</dcterms:modified>
</cp:coreProperties>
</file>