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65" windowHeight="7575" activeTab="0"/>
  </bookViews>
  <sheets>
    <sheet name="TK01" sheetId="1" r:id="rId1"/>
  </sheets>
  <definedNames>
    <definedName name="_xlnm.Print_Area" localSheetId="0">'TK01'!$A$1:$E$34</definedName>
  </definedNames>
  <calcPr fullCalcOnLoad="1"/>
</workbook>
</file>

<file path=xl/sharedStrings.xml><?xml version="1.0" encoding="utf-8"?>
<sst xmlns="http://schemas.openxmlformats.org/spreadsheetml/2006/main" count="59" uniqueCount="58">
  <si>
    <t>Name and family name of the expert: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</si>
  <si>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</si>
  <si>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</si>
  <si>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</si>
  <si>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</si>
  <si>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</si>
  <si>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</si>
  <si>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</si>
  <si>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</si>
  <si>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</si>
  <si>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</si>
  <si>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</si>
  <si>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</si>
  <si>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</si>
  <si>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4.1.</t>
  </si>
  <si>
    <t>4.2.</t>
  </si>
  <si>
    <t>4.3.</t>
  </si>
  <si>
    <t>4.4.</t>
  </si>
  <si>
    <t>4.5.</t>
  </si>
  <si>
    <t>total</t>
  </si>
  <si>
    <t>1.5.</t>
  </si>
  <si>
    <t>ЕКСПЕРТНА КАРТА</t>
  </si>
  <si>
    <t>Критерии за оценка</t>
  </si>
  <si>
    <t>Брой точки</t>
  </si>
  <si>
    <t>Максимален</t>
  </si>
  <si>
    <t>Експерт</t>
  </si>
  <si>
    <t>Праг</t>
  </si>
  <si>
    <t>Факултет/Наименование на проекта</t>
  </si>
  <si>
    <t>Проект №</t>
  </si>
  <si>
    <t>Точкуване от експерта</t>
  </si>
  <si>
    <t>1. ИЗПЪЛНЕНИЕ НА ПРОЕКТА</t>
  </si>
  <si>
    <t>1.1. Съответствие на резултатите с поставените в проекта цели</t>
  </si>
  <si>
    <t>1.3. Мотивираност на извършените разходи</t>
  </si>
  <si>
    <t>2. ДИСЕМИНАЦИЯ НА РЕЗУЛТАТИТЕ</t>
  </si>
  <si>
    <t xml:space="preserve"> по 10</t>
  </si>
  <si>
    <t>по 5</t>
  </si>
  <si>
    <t>Коментар (Попълването на тази секция е задължително. )</t>
  </si>
  <si>
    <t>2.5. Други форми на дисеминация - точкуването се определя от експерта, съизмеримо със скалата използвана за точки 2.1 - 2.4. ПРИЗНАВАТ СЕ САМО ПРИ ИЗКАЗАНА БЛАГОДАРНОСТ КЪМ ФНИ НА СУ</t>
  </si>
  <si>
    <r>
      <t>Обща оценка на експерта (</t>
    </r>
    <r>
      <rPr>
        <b/>
        <sz val="10"/>
        <color indexed="10"/>
        <rFont val="Times New Roman"/>
        <family val="1"/>
      </rPr>
      <t>Сумата от точките на групи 1, 2 и 3</t>
    </r>
    <r>
      <rPr>
        <b/>
        <sz val="14"/>
        <color indexed="10"/>
        <rFont val="Times New Roman"/>
        <family val="1"/>
      </rPr>
      <t>)</t>
    </r>
  </si>
  <si>
    <t>3. КАЧЕСТВО НА ОТЧЕТА</t>
  </si>
  <si>
    <t>Коментар (Попълването на тази секция е задължително). При общ сбор по т.1, по-малък от 6 (праг), отчетът трябва да бъде отхвърлен</t>
  </si>
  <si>
    <t>Коментар (попълването на тази секция е задължително). При по-малко от 2 точки по т. 3.1., отчетът трябва да бъде преработен</t>
  </si>
  <si>
    <t>Заключение (Задължително се посочват аргументи за приемане или отхвърляне на отчета)</t>
  </si>
  <si>
    <t>ЗА ОЦЕНКА НА ОТЧЕТ НА  ДОГОВОР ЗА ЧАСТИЧНО ФИНАНСИРАНЕ НА НАУЧЕН ФОРУМ КЪМ ФНИ НА СУ "СВ. КЛ. ОХРИДСКИ"</t>
  </si>
  <si>
    <t>по 3</t>
  </si>
  <si>
    <t>2.4. Уебсайт на конференцията</t>
  </si>
  <si>
    <t>1.2. Изпълнение на заложените в проекта дейности</t>
  </si>
  <si>
    <t>2.3. Брой  постери</t>
  </si>
  <si>
    <t>2.1. Брой публикации в сборника с доклади от форума ПРИЗНАВАТ СЕ САМО АКО В СБОРНИКА  Е ИЗКАЗАНА БЛАГОДАРНОСТ КЪМ ФНИ НА СУ</t>
  </si>
  <si>
    <t>2.2. Брой публикации в сборника с абстракти на форума. ПРИЗНАВАТ СЕ САМО АКО НЕ Е ИЗДАВАН СБОРНИК ДОКЛАДИ И Е ИЗКАЗАНА БЛАГОДАРНОСТ КЪМ ФНИ НА СУ</t>
  </si>
  <si>
    <t>до 10</t>
  </si>
  <si>
    <t>3.1. Изчерпателност  на отчета</t>
  </si>
  <si>
    <t>3.2. Качество на приложенията и стил на изложението на отчета</t>
  </si>
  <si>
    <t>ТРИТЕ ИМЕНА НА РЕЦЕНЗЕНТА, научна степен и ак. длъжност</t>
  </si>
  <si>
    <t>подпис</t>
  </si>
  <si>
    <t>дата: ..........................</t>
  </si>
  <si>
    <t>..............................................................................................................................</t>
  </si>
  <si>
    <t>........................................................................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</si>
</sst>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right" vertical="center" wrapText="1"/>
    </xf>
    <xf numFmtId="0" fontId="18" fillId="33" borderId="12" xfId="0" applyFont="1" applyFill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 applyProtection="1">
      <alignment horizontal="center" vertical="center" wrapText="1"/>
      <protection locked="0"/>
    </xf>
    <xf numFmtId="0" fontId="8" fillId="34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shrinkToFit="1"/>
    </xf>
    <xf numFmtId="0" fontId="1" fillId="34" borderId="26" xfId="0" applyFont="1" applyFill="1" applyBorder="1" applyAlignment="1" applyProtection="1">
      <alignment/>
      <protection locked="0"/>
    </xf>
    <xf numFmtId="0" fontId="1" fillId="34" borderId="27" xfId="0" applyFont="1" applyFill="1" applyBorder="1" applyAlignment="1" applyProtection="1">
      <alignment/>
      <protection locked="0"/>
    </xf>
    <xf numFmtId="0" fontId="21" fillId="0" borderId="26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5" fillId="34" borderId="25" xfId="0" applyFont="1" applyFill="1" applyBorder="1" applyAlignment="1" applyProtection="1">
      <alignment horizontal="left" vertical="top" wrapText="1"/>
      <protection locked="0"/>
    </xf>
    <xf numFmtId="0" fontId="15" fillId="34" borderId="26" xfId="0" applyFont="1" applyFill="1" applyBorder="1" applyAlignment="1" applyProtection="1">
      <alignment horizontal="left" vertical="top" wrapText="1"/>
      <protection locked="0"/>
    </xf>
    <xf numFmtId="0" fontId="15" fillId="34" borderId="27" xfId="0" applyFont="1" applyFill="1" applyBorder="1" applyAlignment="1" applyProtection="1">
      <alignment horizontal="left" vertical="top" wrapText="1"/>
      <protection locked="0"/>
    </xf>
    <xf numFmtId="0" fontId="15" fillId="34" borderId="25" xfId="0" applyFont="1" applyFill="1" applyBorder="1" applyAlignment="1" applyProtection="1">
      <alignment vertical="top" wrapText="1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5" fillId="34" borderId="29" xfId="0" applyFont="1" applyFill="1" applyBorder="1" applyAlignment="1">
      <alignment horizontal="left" vertical="top" wrapText="1"/>
    </xf>
    <xf numFmtId="0" fontId="15" fillId="34" borderId="30" xfId="0" applyFont="1" applyFill="1" applyBorder="1" applyAlignment="1">
      <alignment horizontal="left" vertical="top" wrapText="1"/>
    </xf>
    <xf numFmtId="0" fontId="15" fillId="34" borderId="31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5" fillId="34" borderId="36" xfId="0" applyFont="1" applyFill="1" applyBorder="1" applyAlignment="1">
      <alignment horizontal="left" vertical="top" wrapText="1"/>
    </xf>
    <xf numFmtId="0" fontId="14" fillId="0" borderId="24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Normal="75" zoomScaleSheetLayoutView="100" zoomScalePageLayoutView="0" workbookViewId="0" topLeftCell="A1">
      <selection activeCell="A1" sqref="A1:E1"/>
    </sheetView>
  </sheetViews>
  <sheetFormatPr defaultColWidth="9.140625" defaultRowHeight="12.75" outlineLevelRow="1"/>
  <cols>
    <col min="1" max="1" width="28.421875" style="2" customWidth="1"/>
    <col min="2" max="2" width="42.7109375" style="2" customWidth="1"/>
    <col min="3" max="3" width="6.7109375" style="2" customWidth="1"/>
    <col min="4" max="4" width="8.7109375" style="2" customWidth="1"/>
    <col min="5" max="5" width="27.7109375" style="2" customWidth="1"/>
    <col min="6" max="6" width="14.28125" style="2" customWidth="1"/>
    <col min="7" max="7" width="6.421875" style="2" customWidth="1"/>
    <col min="8" max="12" width="4.140625" style="2" bestFit="1" customWidth="1"/>
    <col min="13" max="13" width="2.421875" style="2" bestFit="1" customWidth="1"/>
    <col min="14" max="17" width="4.140625" style="2" bestFit="1" customWidth="1"/>
    <col min="18" max="18" width="2.421875" style="2" bestFit="1" customWidth="1"/>
    <col min="19" max="23" width="4.140625" style="2" bestFit="1" customWidth="1"/>
    <col min="24" max="24" width="2.28125" style="2" customWidth="1"/>
    <col min="25" max="25" width="5.00390625" style="2" customWidth="1"/>
    <col min="26" max="16384" width="9.140625" style="2" customWidth="1"/>
  </cols>
  <sheetData>
    <row r="1" spans="1:7" ht="24.75" customHeight="1">
      <c r="A1" s="60" t="s">
        <v>21</v>
      </c>
      <c r="B1" s="61"/>
      <c r="C1" s="61"/>
      <c r="D1" s="61"/>
      <c r="E1" s="62"/>
      <c r="F1" s="1"/>
      <c r="G1" s="1"/>
    </row>
    <row r="2" spans="1:7" ht="36" customHeight="1" thickBot="1">
      <c r="A2" s="63" t="s">
        <v>43</v>
      </c>
      <c r="B2" s="64"/>
      <c r="C2" s="64"/>
      <c r="D2" s="64"/>
      <c r="E2" s="65"/>
      <c r="F2" s="1"/>
      <c r="G2" s="1"/>
    </row>
    <row r="3" spans="1:7" ht="27.75" customHeight="1" thickBot="1">
      <c r="A3" s="30" t="s">
        <v>27</v>
      </c>
      <c r="B3" s="31"/>
      <c r="C3" s="33" t="s">
        <v>28</v>
      </c>
      <c r="D3" s="34"/>
      <c r="E3" s="32"/>
      <c r="F3" s="1"/>
      <c r="G3" s="1"/>
    </row>
    <row r="4" spans="1:7" ht="27" customHeight="1" thickBot="1">
      <c r="A4" s="50" t="s">
        <v>22</v>
      </c>
      <c r="B4" s="51"/>
      <c r="C4" s="73" t="s">
        <v>23</v>
      </c>
      <c r="D4" s="74"/>
      <c r="E4" s="75"/>
      <c r="F4" s="1"/>
      <c r="G4" s="1"/>
    </row>
    <row r="5" spans="1:7" ht="26.25" thickBot="1">
      <c r="A5" s="52"/>
      <c r="B5" s="53"/>
      <c r="C5" s="4" t="s">
        <v>24</v>
      </c>
      <c r="D5" s="29" t="s">
        <v>26</v>
      </c>
      <c r="E5" s="71" t="s">
        <v>29</v>
      </c>
      <c r="F5" s="1"/>
      <c r="G5" s="1"/>
    </row>
    <row r="6" spans="1:7" ht="21" customHeight="1">
      <c r="A6" s="66" t="s">
        <v>30</v>
      </c>
      <c r="B6" s="67"/>
      <c r="C6" s="18">
        <v>15</v>
      </c>
      <c r="D6" s="28">
        <v>6</v>
      </c>
      <c r="E6" s="72"/>
      <c r="F6" s="1"/>
      <c r="G6" s="1"/>
    </row>
    <row r="7" spans="1:7" ht="18" customHeight="1">
      <c r="A7" s="68" t="s">
        <v>31</v>
      </c>
      <c r="B7" s="69"/>
      <c r="C7" s="19">
        <v>5</v>
      </c>
      <c r="D7" s="27">
        <v>2</v>
      </c>
      <c r="E7" s="16"/>
      <c r="F7" s="5">
        <f>IF(E7="","",IF(OR(E7&gt;C7,E7&lt;0),"грешка",IF((E7&lt;D7),"под прага","")))</f>
      </c>
      <c r="G7" s="5"/>
    </row>
    <row r="8" spans="1:7" ht="19.5" customHeight="1">
      <c r="A8" s="35" t="s">
        <v>46</v>
      </c>
      <c r="B8" s="70"/>
      <c r="C8" s="19">
        <v>5</v>
      </c>
      <c r="D8" s="27">
        <v>2</v>
      </c>
      <c r="E8" s="16"/>
      <c r="F8" s="5">
        <f>IF(E8="","",IF(OR(E8&gt;C8,E8&lt;0),"грешка",IF((E8&lt;D8),"под прага","")))</f>
      </c>
      <c r="G8" s="5"/>
    </row>
    <row r="9" spans="1:7" ht="18" customHeight="1" thickBot="1">
      <c r="A9" s="68" t="s">
        <v>32</v>
      </c>
      <c r="B9" s="69"/>
      <c r="C9" s="19">
        <v>5</v>
      </c>
      <c r="D9" s="27">
        <v>2</v>
      </c>
      <c r="E9" s="16"/>
      <c r="F9" s="5">
        <f>IF(E9="","",IF(OR(E9&gt;C9,E9&lt;0),"грешка",IF((E9&lt;D9),"под прага","")))</f>
      </c>
      <c r="G9" s="5"/>
    </row>
    <row r="10" spans="1:7" s="3" customFormat="1" ht="15.75" customHeight="1" thickBot="1">
      <c r="A10" s="46" t="str">
        <f>"Общ брой точки на експерта за "&amp;A6</f>
        <v>Общ брой точки на експерта за 1. ИЗПЪЛНЕНИЕ НА ПРОЕКТА</v>
      </c>
      <c r="B10" s="47"/>
      <c r="C10" s="57">
        <f>SUM(E7:E9)</f>
        <v>0</v>
      </c>
      <c r="D10" s="58"/>
      <c r="E10" s="59"/>
      <c r="F10" s="5">
        <f>IF(C10=0,"",IF(C10&gt;C6,"грешка",IF((C10&lt;D6),"под прага","")))</f>
      </c>
      <c r="G10" s="7"/>
    </row>
    <row r="11" spans="1:7" ht="27.75" customHeight="1">
      <c r="A11" s="43" t="s">
        <v>40</v>
      </c>
      <c r="B11" s="44"/>
      <c r="C11" s="44"/>
      <c r="D11" s="44"/>
      <c r="E11" s="45"/>
      <c r="F11" s="1"/>
      <c r="G11" s="1"/>
    </row>
    <row r="12" spans="1:7" ht="75.75" customHeight="1" thickBot="1">
      <c r="A12" s="37"/>
      <c r="B12" s="38"/>
      <c r="C12" s="38"/>
      <c r="D12" s="38"/>
      <c r="E12" s="39"/>
      <c r="F12" s="1"/>
      <c r="G12" s="1"/>
    </row>
    <row r="13" spans="1:5" ht="16.5">
      <c r="A13" s="48" t="s">
        <v>33</v>
      </c>
      <c r="B13" s="49"/>
      <c r="C13" s="22"/>
      <c r="D13" s="26"/>
      <c r="E13" s="23" t="s">
        <v>25</v>
      </c>
    </row>
    <row r="14" spans="1:7" ht="46.5" customHeight="1">
      <c r="A14" s="79" t="s">
        <v>48</v>
      </c>
      <c r="B14" s="80"/>
      <c r="C14" s="19" t="s">
        <v>34</v>
      </c>
      <c r="D14" s="27">
        <v>0</v>
      </c>
      <c r="E14" s="24"/>
      <c r="F14" s="5">
        <f>IF(E14="","",IF(OR(E14&gt;C14,E14&lt;0),"грешка",IF((E14&lt;D14),"под прага","")))</f>
      </c>
      <c r="G14" s="5"/>
    </row>
    <row r="15" spans="1:7" ht="42" customHeight="1">
      <c r="A15" s="35" t="s">
        <v>49</v>
      </c>
      <c r="B15" s="36"/>
      <c r="C15" s="19" t="s">
        <v>35</v>
      </c>
      <c r="D15" s="27">
        <v>0</v>
      </c>
      <c r="E15" s="25"/>
      <c r="F15" s="5">
        <f>IF(E15="","",IF(OR(E15&gt;C15,E15&lt;0),"грешка",IF((E15&lt;D15),"под прага","")))</f>
      </c>
      <c r="G15" s="5"/>
    </row>
    <row r="16" spans="1:7" ht="31.5" customHeight="1">
      <c r="A16" s="35" t="s">
        <v>47</v>
      </c>
      <c r="B16" s="36"/>
      <c r="C16" s="19" t="s">
        <v>44</v>
      </c>
      <c r="D16" s="27">
        <v>0</v>
      </c>
      <c r="E16" s="25"/>
      <c r="F16" s="5">
        <f>IF(E16="","",IF(OR(E16&gt;C16,E16&lt;0),"грешка",IF((E16&lt;D16),"под прага","")))</f>
      </c>
      <c r="G16" s="5"/>
    </row>
    <row r="17" spans="1:7" ht="31.5" customHeight="1">
      <c r="A17" s="35" t="s">
        <v>45</v>
      </c>
      <c r="B17" s="36"/>
      <c r="C17" s="19">
        <v>10</v>
      </c>
      <c r="D17" s="27">
        <v>0</v>
      </c>
      <c r="E17" s="24"/>
      <c r="F17" s="5">
        <f>IF(E17="","",IF(OR(E17&gt;C17,E17&lt;0),"грешка",IF((E17&lt;D17),"под прага","")))</f>
      </c>
      <c r="G17" s="5"/>
    </row>
    <row r="18" spans="1:7" ht="44.25" customHeight="1" thickBot="1">
      <c r="A18" s="68" t="s">
        <v>37</v>
      </c>
      <c r="B18" s="78"/>
      <c r="C18" s="19" t="s">
        <v>50</v>
      </c>
      <c r="D18" s="27">
        <v>0</v>
      </c>
      <c r="E18" s="24"/>
      <c r="F18" s="5">
        <f>IF(E18="","",IF(OR(E18&gt;C18,E18&lt;0),"грешка",IF((E18&lt;D18),"под прага","")))</f>
      </c>
      <c r="G18" s="5"/>
    </row>
    <row r="19" spans="1:7" s="3" customFormat="1" ht="43.5" customHeight="1" thickBot="1">
      <c r="A19" s="46" t="str">
        <f>"Общ брой точки на експерта за "&amp;A13</f>
        <v>Общ брой точки на експерта за 2. ДИСЕМИНАЦИЯ НА РЕЗУЛТАТИТЕ</v>
      </c>
      <c r="B19" s="47"/>
      <c r="C19" s="57">
        <f>SUM(E14:E18)</f>
        <v>0</v>
      </c>
      <c r="D19" s="58"/>
      <c r="E19" s="59"/>
      <c r="F19" s="5"/>
      <c r="G19" s="7"/>
    </row>
    <row r="20" spans="1:5" ht="12.75" customHeight="1">
      <c r="A20" s="43" t="s">
        <v>36</v>
      </c>
      <c r="B20" s="44"/>
      <c r="C20" s="44"/>
      <c r="D20" s="44"/>
      <c r="E20" s="45"/>
    </row>
    <row r="21" spans="1:7" ht="87" customHeight="1" thickBot="1">
      <c r="A21" s="40"/>
      <c r="B21" s="41"/>
      <c r="C21" s="41"/>
      <c r="D21" s="41"/>
      <c r="E21" s="42"/>
      <c r="F21" s="1"/>
      <c r="G21" s="1"/>
    </row>
    <row r="22" spans="1:5" ht="16.5">
      <c r="A22" s="48" t="s">
        <v>39</v>
      </c>
      <c r="B22" s="49"/>
      <c r="C22" s="22">
        <v>5</v>
      </c>
      <c r="D22" s="26">
        <v>2</v>
      </c>
      <c r="E22" s="23" t="s">
        <v>25</v>
      </c>
    </row>
    <row r="23" spans="1:7" ht="24.75" customHeight="1">
      <c r="A23" s="35" t="s">
        <v>51</v>
      </c>
      <c r="B23" s="36"/>
      <c r="C23" s="19">
        <v>5</v>
      </c>
      <c r="D23" s="27">
        <v>2</v>
      </c>
      <c r="E23" s="24"/>
      <c r="F23" s="5">
        <f>IF(E23="","",IF(OR(E23&gt;C23,E23&lt;0),"грешка",IF((E23&lt;D23),"под прага","")))</f>
      </c>
      <c r="G23" s="5"/>
    </row>
    <row r="24" spans="1:7" ht="20.25" customHeight="1" thickBot="1">
      <c r="A24" s="35" t="s">
        <v>52</v>
      </c>
      <c r="B24" s="36"/>
      <c r="C24" s="19">
        <v>5</v>
      </c>
      <c r="D24" s="27">
        <v>0</v>
      </c>
      <c r="E24" s="25"/>
      <c r="F24" s="5">
        <f>IF(E24="","",IF(OR(E24&gt;C24,E24&lt;0),"грешка",IF((E24&lt;D24),"под прага","")))</f>
      </c>
      <c r="G24" s="5"/>
    </row>
    <row r="25" spans="1:7" s="3" customFormat="1" ht="16.5" customHeight="1" thickBot="1">
      <c r="A25" s="46" t="str">
        <f>"Общ брой точки на експерта за "&amp;A22</f>
        <v>Общ брой точки на експерта за 3. КАЧЕСТВО НА ОТЧЕТА</v>
      </c>
      <c r="B25" s="47"/>
      <c r="C25" s="57">
        <f>SUM(E23:E24)</f>
        <v>0</v>
      </c>
      <c r="D25" s="58"/>
      <c r="E25" s="59"/>
      <c r="F25" s="5">
        <f>IF(C25=0,"",IF(C25&gt;C22,"грешка",IF((C25&lt;D22),"под прага","")))</f>
      </c>
      <c r="G25" s="7"/>
    </row>
    <row r="26" spans="1:5" ht="12.75" customHeight="1">
      <c r="A26" s="43" t="s">
        <v>41</v>
      </c>
      <c r="B26" s="44"/>
      <c r="C26" s="44"/>
      <c r="D26" s="44"/>
      <c r="E26" s="45"/>
    </row>
    <row r="27" spans="1:7" ht="59.25" customHeight="1" thickBot="1">
      <c r="A27" s="37"/>
      <c r="B27" s="38"/>
      <c r="C27" s="38"/>
      <c r="D27" s="38"/>
      <c r="E27" s="39"/>
      <c r="F27" s="1"/>
      <c r="G27" s="1"/>
    </row>
    <row r="28" spans="1:6" ht="19.5" thickBot="1">
      <c r="A28" s="54" t="s">
        <v>38</v>
      </c>
      <c r="B28" s="55"/>
      <c r="C28" s="20"/>
      <c r="D28" s="21"/>
      <c r="E28" s="6">
        <f>C10+C19+C25</f>
        <v>0</v>
      </c>
      <c r="F28" s="5"/>
    </row>
    <row r="29" spans="1:5" ht="12.75">
      <c r="A29" s="43" t="s">
        <v>42</v>
      </c>
      <c r="B29" s="44"/>
      <c r="C29" s="44"/>
      <c r="D29" s="44"/>
      <c r="E29" s="56"/>
    </row>
    <row r="30" spans="1:7" ht="55.5" customHeight="1" thickBot="1">
      <c r="A30" s="37"/>
      <c r="B30" s="38"/>
      <c r="C30" s="38"/>
      <c r="D30" s="38"/>
      <c r="E30" s="39"/>
      <c r="F30" s="1"/>
      <c r="G30" s="1"/>
    </row>
    <row r="31" spans="1:5" ht="35.25" customHeight="1">
      <c r="A31" s="76" t="s">
        <v>56</v>
      </c>
      <c r="B31" s="76"/>
      <c r="D31" s="76" t="s">
        <v>57</v>
      </c>
      <c r="E31" s="76"/>
    </row>
    <row r="32" spans="1:4" ht="29.25" customHeight="1">
      <c r="A32" s="77" t="s">
        <v>53</v>
      </c>
      <c r="B32" s="77"/>
      <c r="D32" s="2" t="s">
        <v>54</v>
      </c>
    </row>
    <row r="34" ht="12.75">
      <c r="A34" s="2" t="s">
        <v>55</v>
      </c>
    </row>
    <row r="48" spans="1:25" ht="15.75" hidden="1" outlineLevel="1">
      <c r="A48" s="11" t="s">
        <v>0</v>
      </c>
      <c r="B48" s="12" t="s">
        <v>1</v>
      </c>
      <c r="C48" s="12" t="s">
        <v>2</v>
      </c>
      <c r="D48" s="12" t="s">
        <v>3</v>
      </c>
      <c r="E48" s="12" t="s">
        <v>4</v>
      </c>
      <c r="F48" s="12" t="s">
        <v>20</v>
      </c>
      <c r="G48" s="15">
        <v>1</v>
      </c>
      <c r="H48" s="12" t="s">
        <v>5</v>
      </c>
      <c r="I48" s="12" t="s">
        <v>6</v>
      </c>
      <c r="J48" s="12" t="s">
        <v>7</v>
      </c>
      <c r="K48" s="12" t="s">
        <v>8</v>
      </c>
      <c r="L48" s="12" t="s">
        <v>9</v>
      </c>
      <c r="M48" s="15">
        <v>2</v>
      </c>
      <c r="N48" s="12" t="s">
        <v>10</v>
      </c>
      <c r="O48" s="12" t="s">
        <v>11</v>
      </c>
      <c r="P48" s="12" t="s">
        <v>12</v>
      </c>
      <c r="Q48" s="12" t="s">
        <v>13</v>
      </c>
      <c r="R48" s="15">
        <v>3</v>
      </c>
      <c r="S48" s="12" t="s">
        <v>14</v>
      </c>
      <c r="T48" s="12" t="s">
        <v>15</v>
      </c>
      <c r="U48" s="12" t="s">
        <v>16</v>
      </c>
      <c r="V48" s="12" t="s">
        <v>17</v>
      </c>
      <c r="W48" s="12" t="s">
        <v>18</v>
      </c>
      <c r="X48" s="15">
        <v>4</v>
      </c>
      <c r="Y48" s="15" t="s">
        <v>19</v>
      </c>
    </row>
    <row r="49" spans="1:25" s="9" customFormat="1" ht="12.75" hidden="1" outlineLevel="1">
      <c r="A49" s="13">
        <f>B3</f>
        <v>0</v>
      </c>
      <c r="B49" s="10">
        <f>E7</f>
        <v>0</v>
      </c>
      <c r="C49" s="10">
        <f>E8</f>
        <v>0</v>
      </c>
      <c r="D49" s="10">
        <f>E9</f>
        <v>0</v>
      </c>
      <c r="E49" s="10" t="e">
        <f>#REF!</f>
        <v>#REF!</v>
      </c>
      <c r="F49" s="10" t="e">
        <f>#REF!</f>
        <v>#REF!</v>
      </c>
      <c r="G49" s="14" t="e">
        <f>SUM(B49:F49)</f>
        <v>#REF!</v>
      </c>
      <c r="H49" s="10" t="e">
        <f>#REF!</f>
        <v>#REF!</v>
      </c>
      <c r="I49" s="10" t="e">
        <f>#REF!</f>
        <v>#REF!</v>
      </c>
      <c r="J49" s="10" t="e">
        <f>#REF!</f>
        <v>#REF!</v>
      </c>
      <c r="K49" s="10" t="e">
        <f>#REF!</f>
        <v>#REF!</v>
      </c>
      <c r="L49" s="10" t="e">
        <f>#REF!</f>
        <v>#REF!</v>
      </c>
      <c r="M49" s="14" t="e">
        <f>SUM(H49:L49)</f>
        <v>#REF!</v>
      </c>
      <c r="N49" s="10">
        <f>E14</f>
        <v>0</v>
      </c>
      <c r="O49" s="10">
        <f>E15</f>
        <v>0</v>
      </c>
      <c r="P49" s="10">
        <f>E16</f>
        <v>0</v>
      </c>
      <c r="Q49" s="10">
        <f>E18</f>
        <v>0</v>
      </c>
      <c r="R49" s="14">
        <f>SUM(N49:Q49)</f>
        <v>0</v>
      </c>
      <c r="S49" s="10">
        <f>E23</f>
        <v>0</v>
      </c>
      <c r="T49" s="10">
        <f>E24</f>
        <v>0</v>
      </c>
      <c r="U49" s="10" t="e">
        <f>#REF!</f>
        <v>#REF!</v>
      </c>
      <c r="V49" s="10" t="e">
        <f>#REF!</f>
        <v>#REF!</v>
      </c>
      <c r="W49" s="10" t="e">
        <f>#REF!</f>
        <v>#REF!</v>
      </c>
      <c r="X49" s="14" t="e">
        <f>SUM(S49:W49)</f>
        <v>#REF!</v>
      </c>
      <c r="Y49" s="14" t="e">
        <f>G49+M49+R49+X49</f>
        <v>#REF!</v>
      </c>
    </row>
    <row r="50" spans="1:25" ht="12.75" hidden="1" outlineLevel="1">
      <c r="A50" s="17" t="e">
        <f>IF(G51+M51+R51+X51+Y51=0," ","грешка!")</f>
        <v>#REF!</v>
      </c>
      <c r="G50" s="8">
        <f>C10</f>
        <v>0</v>
      </c>
      <c r="M50" s="8" t="e">
        <f>#REF!</f>
        <v>#REF!</v>
      </c>
      <c r="N50" s="8"/>
      <c r="O50" s="8"/>
      <c r="P50" s="8"/>
      <c r="Q50" s="8"/>
      <c r="R50" s="8">
        <f>C19</f>
        <v>0</v>
      </c>
      <c r="S50" s="8"/>
      <c r="T50" s="8"/>
      <c r="U50" s="8"/>
      <c r="V50" s="8"/>
      <c r="W50" s="8"/>
      <c r="X50" s="8">
        <f>C25</f>
        <v>0</v>
      </c>
      <c r="Y50" s="8">
        <f>E28</f>
        <v>0</v>
      </c>
    </row>
    <row r="51" spans="1:25" ht="12.75" hidden="1" outlineLevel="1">
      <c r="A51" s="17"/>
      <c r="G51" s="8" t="e">
        <f>G49-G50</f>
        <v>#REF!</v>
      </c>
      <c r="M51" s="8" t="e">
        <f>M49-M50</f>
        <v>#REF!</v>
      </c>
      <c r="R51" s="8">
        <f>R49-R50</f>
        <v>0</v>
      </c>
      <c r="X51" s="8" t="e">
        <f>X49-X50</f>
        <v>#REF!</v>
      </c>
      <c r="Y51" s="8" t="e">
        <f>Y49-Y50</f>
        <v>#REF!</v>
      </c>
    </row>
    <row r="52" ht="12.75" collapsed="1"/>
  </sheetData>
  <sheetProtection/>
  <mergeCells count="37">
    <mergeCell ref="A31:B31"/>
    <mergeCell ref="D31:E31"/>
    <mergeCell ref="A32:B32"/>
    <mergeCell ref="A10:B10"/>
    <mergeCell ref="A19:B19"/>
    <mergeCell ref="A18:B18"/>
    <mergeCell ref="A11:E11"/>
    <mergeCell ref="A14:B14"/>
    <mergeCell ref="A15:B15"/>
    <mergeCell ref="A16:B16"/>
    <mergeCell ref="A1:E1"/>
    <mergeCell ref="A2:E2"/>
    <mergeCell ref="C10:E10"/>
    <mergeCell ref="A6:B6"/>
    <mergeCell ref="A7:B7"/>
    <mergeCell ref="A8:B8"/>
    <mergeCell ref="E5:E6"/>
    <mergeCell ref="A9:B9"/>
    <mergeCell ref="C4:E4"/>
    <mergeCell ref="A4:B5"/>
    <mergeCell ref="A28:B28"/>
    <mergeCell ref="A29:E29"/>
    <mergeCell ref="C25:E25"/>
    <mergeCell ref="A22:B22"/>
    <mergeCell ref="A23:B23"/>
    <mergeCell ref="A24:B24"/>
    <mergeCell ref="C19:E19"/>
    <mergeCell ref="C3:D3"/>
    <mergeCell ref="A17:B17"/>
    <mergeCell ref="A30:E30"/>
    <mergeCell ref="A21:E21"/>
    <mergeCell ref="A12:E12"/>
    <mergeCell ref="A20:E20"/>
    <mergeCell ref="A26:E26"/>
    <mergeCell ref="A25:B25"/>
    <mergeCell ref="A27:E27"/>
    <mergeCell ref="A13:B13"/>
  </mergeCells>
  <printOptions horizontalCentered="1"/>
  <pageMargins left="0.1968503937007874" right="0.1968503937007874" top="0.31496062992125984" bottom="0.35433070866141736" header="0.1968503937007874" footer="0.15748031496062992"/>
  <pageSetup horizontalDpi="600" verticalDpi="600" orientation="portrait" paperSize="9" scale="80" r:id="rId1"/>
  <headerFooter alignWithMargins="0"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a.gerdjikov</dc:creator>
  <cp:keywords/>
  <dc:description/>
  <cp:lastModifiedBy>Diana Zankova</cp:lastModifiedBy>
  <cp:lastPrinted>2012-11-20T12:11:05Z</cp:lastPrinted>
  <dcterms:created xsi:type="dcterms:W3CDTF">2008-09-18T10:05:32Z</dcterms:created>
  <dcterms:modified xsi:type="dcterms:W3CDTF">2013-02-19T14:38:35Z</dcterms:modified>
  <cp:category/>
  <cp:version/>
  <cp:contentType/>
  <cp:contentStatus/>
</cp:coreProperties>
</file>